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=HYPERLINK("https://rossileiloes.com.br/lote/detalhe/65486", "001")</f>
      </c>
      <c r="B11" s="4" t="s">
        <f>=HYPERLINK("https://rossileiloes.com.br/lote/detalhe/65486", " VW Jetta 2.0 2011/2012 (docs pagos) - Veja vídeo")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=HYPERLINK("https://rossileiloes.com.br/lote/detalhe/65485", "002")</f>
      </c>
      <c r="B12" s="4" t="s">
        <f>=HYPERLINK("https://rossileiloes.com.br/lote/detalhe/65485", " peugeot 408 allure 2.0 2011/2012 (docs pagos) - Veja vídeo")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=HYPERLINK("https://rossileiloes.com.br/lote/detalhe/65433", "003")</f>
      </c>
      <c r="B13" s="4" t="s">
        <f>=HYPERLINK("https://rossileiloes.com.br/lote/detalhe/65433", " 2 uni.  lavadoras Wap - 110v")</f>
      </c>
      <c r="C13" s="4" t="inlineStr">
        <is>
          <t>Vendido</t>
        </is>
      </c>
      <c r="D13" s="4" t="inlineStr">
        <is>
          <t>3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=HYPERLINK("https://rossileiloes.com.br/lote/detalhe/65437", "004")</f>
      </c>
      <c r="B14" s="4" t="s">
        <f>=HYPERLINK("https://rossileiloes.com.br/lote/detalhe/65437", " Lavadora e aspirador Wap - 110v")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=HYPERLINK("https://rossileiloes.com.br/lote/detalhe/65432", "005")</f>
      </c>
      <c r="B15" s="4" t="s">
        <f>=HYPERLINK("https://rossileiloes.com.br/lote/detalhe/65432", " Lavadora Wap - 110v")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=HYPERLINK("https://rossileiloes.com.br/lote/detalhe/65435", "006")</f>
      </c>
      <c r="B16" s="4" t="s">
        <f>=HYPERLINK("https://rossileiloes.com.br/lote/detalhe/65435", " Lavadora Wap - 220v")</f>
      </c>
      <c r="C16" s="4" t="inlineStr">
        <is>
          <t>Vendido</t>
        </is>
      </c>
      <c r="D16" s="4" t="inlineStr">
        <is>
          <t>5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=HYPERLINK("https://rossileiloes.com.br/lote/detalhe/65448", "007")</f>
      </c>
      <c r="B17" s="4" t="s">
        <f>=HYPERLINK("https://rossileiloes.com.br/lote/detalhe/65448", " Lavadora Wap - 110v")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=HYPERLINK("https://rossileiloes.com.br/lote/detalhe/65436", "008")</f>
      </c>
      <c r="B18" s="4" t="s">
        <f>=HYPERLINK("https://rossileiloes.com.br/lote/detalhe/65436", " Lavadora Wap  - 110v")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=HYPERLINK("https://rossileiloes.com.br/lote/detalhe/65442", "009")</f>
      </c>
      <c r="B19" s="4" t="s">
        <f>=HYPERLINK("https://rossileiloes.com.br/lote/detalhe/65442", " 2 uni. Lavadora Wap - 110v")</f>
      </c>
      <c r="C19" s="4" t="inlineStr">
        <is>
          <t>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=HYPERLINK("https://rossileiloes.com.br/lote/detalhe/65439", "010")</f>
      </c>
      <c r="B20" s="4" t="s">
        <f>=HYPERLINK("https://rossileiloes.com.br/lote/detalhe/65439", " Lote com: 2 cooktop e 1 depurador de forno")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=HYPERLINK("https://rossileiloes.com.br/lote/detalhe/65489", "011")</f>
      </c>
      <c r="B21" s="4" t="s">
        <f>=HYPERLINK("https://rossileiloes.com.br/lote/detalhe/65489", "1 Uni. Bebedouro - funcionando e 3 uni. purificadores")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=HYPERLINK("https://rossileiloes.com.br/lote/detalhe/65488", "012")</f>
      </c>
      <c r="B22" s="4" t="s">
        <f>=HYPERLINK("https://rossileiloes.com.br/lote/detalhe/65488", " Home Theater ( Funcionando)")</f>
      </c>
      <c r="C22" s="4" t="inlineStr">
        <is>
          <t>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=HYPERLINK("https://rossileiloes.com.br/lote/detalhe/65487", "013")</f>
      </c>
      <c r="B23" s="4" t="s">
        <f>=HYPERLINK("https://rossileiloes.com.br/lote/detalhe/65487", " Home Theater ( sem teste)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=HYPERLINK("https://rossileiloes.com.br/lote/detalhe/65443", "014")</f>
      </c>
      <c r="B24" s="4" t="s">
        <f>=HYPERLINK("https://rossileiloes.com.br/lote/detalhe/65443", " 2 uni. Thermopulse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=HYPERLINK("https://rossileiloes.com.br/lote/detalhe/65440", "015")</f>
      </c>
      <c r="B25" s="4" t="s">
        <f>=HYPERLINK("https://rossileiloes.com.br/lote/detalhe/65440", " Eletrônicos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=HYPERLINK("https://rossileiloes.com.br/lote/detalhe/65490", "016")</f>
      </c>
      <c r="B26" s="4" t="s">
        <f>=HYPERLINK("https://rossileiloes.com.br/lote/detalhe/65490", "Carrinho de oficina e 4 uni. Cabritas")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=HYPERLINK("https://rossileiloes.com.br/lote/detalhe/65444", "017")</f>
      </c>
      <c r="B27" s="4" t="s">
        <f>=HYPERLINK("https://rossileiloes.com.br/lote/detalhe/65444", " 2 Uni. Roçadeiras ( funcionando)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=HYPERLINK("https://rossileiloes.com.br/lote/detalhe/65445", "018")</f>
      </c>
      <c r="B28" s="4" t="s">
        <f>=HYPERLINK("https://rossileiloes.com.br/lote/detalhe/65445", " Cabureteira antiga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=HYPERLINK("https://rossileiloes.com.br/lote/detalhe/65419", "019")</f>
      </c>
      <c r="B29" s="4" t="s">
        <f>=HYPERLINK("https://rossileiloes.com.br/lote/detalhe/65419", " bicicleta peugeot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=HYPERLINK("https://rossileiloes.com.br/lote/detalhe/65420", "020")</f>
      </c>
      <c r="B30" s="4" t="s">
        <f>=HYPERLINK("https://rossileiloes.com.br/lote/detalhe/65420", " Monark tropical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=HYPERLINK("https://rossileiloes.com.br/lote/detalhe/65421", "021")</f>
      </c>
      <c r="B31" s="4" t="s">
        <f>=HYPERLINK("https://rossileiloes.com.br/lote/detalhe/65421", " Bicicleta fofita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=HYPERLINK("https://rossileiloes.com.br/lote/detalhe/65446", "022")</f>
      </c>
      <c r="B32" s="4" t="s">
        <f>=HYPERLINK("https://rossileiloes.com.br/lote/detalhe/65446", " Suqueira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=HYPERLINK("https://rossileiloes.com.br/lote/detalhe/65449", "023")</f>
      </c>
      <c r="B33" s="4" t="s">
        <f>=HYPERLINK("https://rossileiloes.com.br/lote/detalhe/65449", " Suqueira sem cubas - Funcionando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=HYPERLINK("https://rossileiloes.com.br/lote/detalhe/65454", "024")</f>
      </c>
      <c r="B34" s="4" t="s">
        <f>=HYPERLINK("https://rossileiloes.com.br/lote/detalhe/65454", " Receiver - Onkyo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=HYPERLINK("https://rossileiloes.com.br/lote/detalhe/65451", "025")</f>
      </c>
      <c r="B35" s="4" t="s">
        <f>=HYPERLINK("https://rossileiloes.com.br/lote/detalhe/65451", " Aparelhos para senha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=HYPERLINK("https://rossileiloes.com.br/lote/detalhe/65452", "026")</f>
      </c>
      <c r="B36" s="4" t="s">
        <f>=HYPERLINK("https://rossileiloes.com.br/lote/detalhe/65452", " 6 uni. Lixeira Inox e 2 uni lixeira fibra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=HYPERLINK("https://rossileiloes.com.br/lote/detalhe/65422", "027")</f>
      </c>
      <c r="B37" s="4" t="s">
        <f>=HYPERLINK("https://rossileiloes.com.br/lote/detalhe/65422", "Aparelhos de ginástica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=HYPERLINK("https://rossileiloes.com.br/lote/detalhe/65453", "029")</f>
      </c>
      <c r="B38" s="4" t="s">
        <f>=HYPERLINK("https://rossileiloes.com.br/lote/detalhe/65453", " 4 uni. Motores elétricos ")</f>
      </c>
      <c r="C38" s="4" t="inlineStr">
        <is>
          <t>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=HYPERLINK("https://rossileiloes.com.br/lote/detalhe/65438", "030")</f>
      </c>
      <c r="B39" s="4" t="s">
        <f>=HYPERLINK("https://rossileiloes.com.br/lote/detalhe/65438", " Gerador de energia 2hp")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=HYPERLINK("https://rossileiloes.com.br/lote/detalhe/65425", "031")</f>
      </c>
      <c r="B40" s="4" t="s">
        <f>=HYPERLINK("https://rossileiloes.com.br/lote/detalhe/65425", " Aparelhos de som diversos ( sem teste)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=HYPERLINK("https://rossileiloes.com.br/lote/detalhe/65450", "032")</f>
      </c>
      <c r="B41" s="4" t="s">
        <f>=HYPERLINK("https://rossileiloes.com.br/lote/detalhe/65450", " Ar completo 24.000 btus sem uso")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=HYPERLINK("https://rossileiloes.com.br/lote/detalhe/65441", "033")</f>
      </c>
      <c r="B42" s="4" t="s">
        <f>=HYPERLINK("https://rossileiloes.com.br/lote/detalhe/65441", " Ar completo 9.000 btus sem uso")</f>
      </c>
      <c r="C42" s="4" t="inlineStr">
        <is>
          <t>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=HYPERLINK("https://rossileiloes.com.br/lote/detalhe/65447", "034")</f>
      </c>
      <c r="B43" s="4" t="s">
        <f>=HYPERLINK("https://rossileiloes.com.br/lote/detalhe/65447", " Ar completo 12.000 btus sem uso")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=HYPERLINK("https://rossileiloes.com.br/lote/detalhe/65434", "035")</f>
      </c>
      <c r="B44" s="4" t="s">
        <f>=HYPERLINK("https://rossileiloes.com.br/lote/detalhe/65434", " Ar completo 9.000 btus sem uso")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1.100,00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=HYPERLINK("https://rossileiloes.com.br/lote/detalhe/65455", "036")</f>
      </c>
      <c r="B45" s="4" t="s">
        <f>=HYPERLINK("https://rossileiloes.com.br/lote/detalhe/65455", " Ar completo 24.000 btus sem uso")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=HYPERLINK("https://rossileiloes.com.br/lote/detalhe/65456", "037")</f>
      </c>
      <c r="B46" s="4" t="s">
        <f>=HYPERLINK("https://rossileiloes.com.br/lote/detalhe/65456", " Ar completo 9.000 btus sem uso")</f>
      </c>
      <c r="C46" s="4" t="inlineStr">
        <is>
          <t>Vendido</t>
        </is>
      </c>
      <c r="D46" s="4" t="inlineStr">
        <is>
          <t>8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=HYPERLINK("https://rossileiloes.com.br/lote/detalhe/65458", "038")</f>
      </c>
      <c r="B47" s="4" t="s">
        <f>=HYPERLINK("https://rossileiloes.com.br/lote/detalhe/65458", " Ar completo 9.000 btus sem uso")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=HYPERLINK("https://rossileiloes.com.br/lote/detalhe/65460", "039")</f>
      </c>
      <c r="B48" s="4" t="s">
        <f>=HYPERLINK("https://rossileiloes.com.br/lote/detalhe/65460", " Ar completo 9.000 btus")</f>
      </c>
      <c r="C48" s="4" t="inlineStr">
        <is>
          <t>Vendido</t>
        </is>
      </c>
      <c r="D48" s="4" t="inlineStr">
        <is>
          <t>2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=HYPERLINK("https://rossileiloes.com.br/lote/detalhe/65457", "040")</f>
      </c>
      <c r="B49" s="4" t="s">
        <f>=HYPERLINK("https://rossileiloes.com.br/lote/detalhe/65457", " 1 uni. ar Samsung 12.000 e 1 uni. LG 7.500 btus sem uso")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=HYPERLINK("https://rossileiloes.com.br/lote/detalhe/65459", "041")</f>
      </c>
      <c r="B50" s="4" t="s">
        <f>=HYPERLINK("https://rossileiloes.com.br/lote/detalhe/65459", " 1 uni. ar samsung 11.500 e 1 uni. LG 9.000 btus sem uso")</f>
      </c>
      <c r="C50" s="4" t="inlineStr">
        <is>
          <t>Vendido</t>
        </is>
      </c>
      <c r="D50" s="4" t="inlineStr">
        <is>
          <t>5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=HYPERLINK("https://rossileiloes.com.br/lote/detalhe/65467", "042")</f>
      </c>
      <c r="B51" s="4" t="s">
        <f>=HYPERLINK("https://rossileiloes.com.br/lote/detalhe/65467", " Ar completo 9.000 btus sem uso")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=HYPERLINK("https://rossileiloes.com.br/lote/detalhe/65461", "043")</f>
      </c>
      <c r="B52" s="4" t="s">
        <f>=HYPERLINK("https://rossileiloes.com.br/lote/detalhe/65461", " 3 uni.  Split e 3 uni. Condicionadores - 12.000 e 22.000 btus")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=HYPERLINK("https://rossileiloes.com.br/lote/detalhe/65463", "044")</f>
      </c>
      <c r="B53" s="4" t="s">
        <f>=HYPERLINK("https://rossileiloes.com.br/lote/detalhe/65463", " 4 uni.  Split - sem uso")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=HYPERLINK("https://rossileiloes.com.br/lote/detalhe/65466", "045")</f>
      </c>
      <c r="B54" s="4" t="s">
        <f>=HYPERLINK("https://rossileiloes.com.br/lote/detalhe/65466", " 6 uni.  condicionadores e 4 uni. split")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=HYPERLINK("https://rossileiloes.com.br/lote/detalhe/65464", "046")</f>
      </c>
      <c r="B55" s="4" t="s">
        <f>=HYPERLINK("https://rossileiloes.com.br/lote/detalhe/65464", " Apróx. 850 Kg de motores ( caixas não inclusas) - Preço Por Kg")</f>
      </c>
      <c r="C55" s="4" t="inlineStr">
        <is>
          <t>Vendido</t>
        </is>
      </c>
      <c r="D55" s="4" t="inlineStr">
        <is>
          <t>27</t>
        </is>
      </c>
      <c r="E55" s="5" t="inlineStr">
        <is>
          <t>1.955,00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=HYPERLINK("https://rossileiloes.com.br/lote/detalhe/65474", "047")</f>
      </c>
      <c r="B56" s="4" t="s">
        <f>=HYPERLINK("https://rossileiloes.com.br/lote/detalhe/65474", " Lote com 10 cpus")</f>
      </c>
      <c r="C56" s="4" t="inlineStr">
        <is>
          <t>Vendido</t>
        </is>
      </c>
      <c r="D56" s="4" t="inlineStr">
        <is>
          <t>4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=HYPERLINK("https://rossileiloes.com.br/lote/detalhe/65473", "048")</f>
      </c>
      <c r="B57" s="4" t="s">
        <f>=HYPERLINK("https://rossileiloes.com.br/lote/detalhe/65473", " Lote com 7 cpus")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=HYPERLINK("https://rossileiloes.com.br/lote/detalhe/65476", "049")</f>
      </c>
      <c r="B58" s="4" t="s">
        <f>=HYPERLINK("https://rossileiloes.com.br/lote/detalhe/65476", " 13 Uni. servidores  - 3 com 1TB - 1 com 500GB  - 2 com 320 TB de HD")</f>
      </c>
      <c r="C58" s="4" t="inlineStr">
        <is>
          <t>Vendido</t>
        </is>
      </c>
      <c r="D58" s="4" t="inlineStr">
        <is>
          <t>6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=HYPERLINK("https://rossileiloes.com.br/lote/detalhe/65477", "050")</f>
      </c>
      <c r="B59" s="4" t="s">
        <f>=HYPERLINK("https://rossileiloes.com.br/lote/detalhe/65477", " Lote com: monitores, cpus ,placas notebooks pra peças")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=HYPERLINK("https://rossileiloes.com.br/lote/detalhe/65462", "051")</f>
      </c>
      <c r="B60" s="4" t="s">
        <f>=HYPERLINK("https://rossileiloes.com.br/lote/detalhe/65462", " Acer 4 gb 1tb funcionando (touch pad com defeito)")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=HYPERLINK("https://rossileiloes.com.br/lote/detalhe/65468", "052")</f>
      </c>
      <c r="B61" s="4" t="s">
        <f>=HYPERLINK("https://rossileiloes.com.br/lote/detalhe/65468", " 2 uni. note i3 2 gb sem HD")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=HYPERLINK("https://rossileiloes.com.br/lote/detalhe/65465", "053")</f>
      </c>
      <c r="B62" s="4" t="s">
        <f>=HYPERLINK("https://rossileiloes.com.br/lote/detalhe/65465", " 2 uni. note i3 2 gb sem HD")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=HYPERLINK("https://rossileiloes.com.br/lote/detalhe/65471", "054")</f>
      </c>
      <c r="B63" s="4" t="s">
        <f>=HYPERLINK("https://rossileiloes.com.br/lote/detalhe/65471", " 2 uni. note i3 2 gb sem HD")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=HYPERLINK("https://rossileiloes.com.br/lote/detalhe/65470", "055")</f>
      </c>
      <c r="B64" s="4" t="s">
        <f>=HYPERLINK("https://rossileiloes.com.br/lote/detalhe/65470", " 2 uni. note i3 2 gb sem HD")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=HYPERLINK("https://rossileiloes.com.br/lote/detalhe/65478", "056")</f>
      </c>
      <c r="B65" s="4" t="s">
        <f>=HYPERLINK("https://rossileiloes.com.br/lote/detalhe/65478", " 2 uni. notes i3 2gb sem HD")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=HYPERLINK("https://rossileiloes.com.br/lote/detalhe/65469", "057")</f>
      </c>
      <c r="B66" s="4" t="s">
        <f>=HYPERLINK("https://rossileiloes.com.br/lote/detalhe/65469", " 1 uni. note I3 e 1 uni.  note I5 com processadores")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=HYPERLINK("https://rossileiloes.com.br/lote/detalhe/65475", "058")</f>
      </c>
      <c r="B67" s="4" t="s">
        <f>=HYPERLINK("https://rossileiloes.com.br/lote/detalhe/65475", " 2 uni. notes i3 2gb sem HD")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=HYPERLINK("https://rossileiloes.com.br/lote/detalhe/65472", "059")</f>
      </c>
      <c r="B68" s="4" t="s">
        <f>=HYPERLINK("https://rossileiloes.com.br/lote/detalhe/65472", " 3 uni. notes i3 2gb sem HD")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=HYPERLINK("https://rossileiloes.com.br/lote/detalhe/65479", "060")</f>
      </c>
      <c r="B69" s="4" t="s">
        <f>=HYPERLINK("https://rossileiloes.com.br/lote/detalhe/65479", " Lote com: Mouses teclados caixas torre acessórios")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=HYPERLINK("https://rossileiloes.com.br/lote/detalhe/65480", "061")</f>
      </c>
      <c r="B70" s="4" t="s">
        <f>=HYPERLINK("https://rossileiloes.com.br/lote/detalhe/65480", " Lote com: Teclados mouses acessórios")</f>
      </c>
      <c r="C70" s="4" t="inlineStr">
        <is>
          <t>Vendido</t>
        </is>
      </c>
      <c r="D70" s="4" t="inlineStr">
        <is>
          <t>2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=HYPERLINK("https://rossileiloes.com.br/lote/detalhe/65481", "062")</f>
      </c>
      <c r="B71" s="4" t="s">
        <f>=HYPERLINK("https://rossileiloes.com.br/lote/detalhe/65481", " AiO AOC")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=HYPERLINK("https://rossileiloes.com.br/lote/detalhe/65482", "063")</f>
      </c>
      <c r="B72" s="4" t="s">
        <f>=HYPERLINK("https://rossileiloes.com.br/lote/detalhe/65482", " 1 uni. Pc 2 gb 200 hd e 1 uni. PC 2gb 500 HD (sem uso)")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=HYPERLINK("https://rossileiloes.com.br/lote/detalhe/65483", "064")</f>
      </c>
      <c r="B73" s="4" t="s">
        <f>=HYPERLINK("https://rossileiloes.com.br/lote/detalhe/65483", " 2 uni.  PCs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=HYPERLINK("https://rossileiloes.com.br/lote/detalhe/65484", "065")</f>
      </c>
      <c r="B74" s="4" t="s">
        <f>=HYPERLINK("https://rossileiloes.com.br/lote/detalhe/65484", " 2 uni.  PCs (Sem uso)")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=HYPERLINK("https://rossileiloes.com.br/lote/detalhe/65620", "066")</f>
      </c>
      <c r="B75" s="4" t="s">
        <f>=HYPERLINK("https://rossileiloes.com.br/lote/detalhe/65620", " Lote com: 2 uni. Bombas e 2 uni. Máquinas - ligando")</f>
      </c>
      <c r="C75" s="4" t="inlineStr">
        <is>
          <t>Vendido</t>
        </is>
      </c>
      <c r="D75" s="4" t="inlineStr">
        <is>
          <t>4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=HYPERLINK("https://rossileiloes.com.br/lote/detalhe/65622", "067")</f>
      </c>
      <c r="B76" s="4" t="s">
        <f>=HYPERLINK("https://rossileiloes.com.br/lote/detalhe/65622", " Lote com: 3 uni. Tvs - 22 e 23 pol. - Funcionando")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=HYPERLINK("https://rossileiloes.com.br/lote/detalhe/65619", "068")</f>
      </c>
      <c r="B77" s="4" t="s">
        <f>=HYPERLINK("https://rossileiloes.com.br/lote/detalhe/65619", " Lote com: 6 uni. Balanças e 1 uni. Luminária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=HYPERLINK("https://rossileiloes.com.br/lote/detalhe/65624", "069")</f>
      </c>
      <c r="B78" s="4" t="s">
        <f>=HYPERLINK("https://rossileiloes.com.br/lote/detalhe/65624", " 6 uni. Tela de projetor.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=HYPERLINK("https://rossileiloes.com.br/lote/detalhe/65634", "070")</f>
      </c>
      <c r="B79" s="4" t="s">
        <f>=HYPERLINK("https://rossileiloes.com.br/lote/detalhe/65634", " 4 uni. Tela de projetor.")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=HYPERLINK("https://rossileiloes.com.br/lote/detalhe/65631", "071")</f>
      </c>
      <c r="B80" s="4" t="s">
        <f>=HYPERLINK("https://rossileiloes.com.br/lote/detalhe/65631", " Impressora - sem teste")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=HYPERLINK("https://rossileiloes.com.br/lote/detalhe/65618", "072")</f>
      </c>
      <c r="B81" s="4" t="s">
        <f>=HYPERLINK("https://rossileiloes.com.br/lote/detalhe/65618", " 3 uni. Tela de projetor elétrica")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=HYPERLINK("https://rossileiloes.com.br/lote/detalhe/65621", "073")</f>
      </c>
      <c r="B82" s="4" t="s">
        <f>=HYPERLINK("https://rossileiloes.com.br/lote/detalhe/65621", " Lote com: 4 uni. Tela de projetor elétrica e 2 uni. Tela de projetor Manual.")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=HYPERLINK("https://rossileiloes.com.br/lote/detalhe/65623", "074")</f>
      </c>
      <c r="B83" s="4" t="s">
        <f>=HYPERLINK("https://rossileiloes.com.br/lote/detalhe/65623", " Apróx. 6.5kg de processadores e memórias ")</f>
      </c>
      <c r="C83" s="4" t="inlineStr">
        <is>
          <t>Vendido</t>
        </is>
      </c>
      <c r="D83" s="4" t="inlineStr">
        <is>
          <t>10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=HYPERLINK("https://rossileiloes.com.br/lote/detalhe/65635", "075")</f>
      </c>
      <c r="B84" s="4" t="s">
        <f>=HYPERLINK("https://rossileiloes.com.br/lote/detalhe/65635", " 40 uni. Cadeira plástica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=HYPERLINK("https://rossileiloes.com.br/lote/detalhe/65626", "076")</f>
      </c>
      <c r="B85" s="4" t="s">
        <f>=HYPERLINK("https://rossileiloes.com.br/lote/detalhe/65626", " 5 uni. Tambores antigos 200L - bom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=HYPERLINK("https://rossileiloes.com.br/lote/detalhe/65632", "077")</f>
      </c>
      <c r="B86" s="4" t="s">
        <f>=HYPERLINK("https://rossileiloes.com.br/lote/detalhe/65632", " Lote com:  3 uni. Cpu dual core e 1 uni. notebook - faltando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=HYPERLINK("https://rossileiloes.com.br/lote/detalhe/65630", "078")</f>
      </c>
      <c r="B87" s="4" t="s">
        <f>=HYPERLINK("https://rossileiloes.com.br/lote/detalhe/65630", " 3 Uni. CPU - sendo 2 uni. Sem uso - ligando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=HYPERLINK("https://rossileiloes.com.br/lote/detalhe/65637", "079")</f>
      </c>
      <c r="B88" s="4" t="s">
        <f>=HYPERLINK("https://rossileiloes.com.br/lote/detalhe/65637", " Lote com: 1 uni. CPU 4Gb 750HD e 1 uni. CPU 4 Gb 1 TB - Ligando")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=HYPERLINK("https://rossileiloes.com.br/lote/detalhe/65633", "080")</f>
      </c>
      <c r="B89" s="4" t="s">
        <f>=HYPERLINK("https://rossileiloes.com.br/lote/detalhe/65633", " CPU AMD 8GB - 1 TB HD - Ligando")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=HYPERLINK("https://rossileiloes.com.br/lote/detalhe/65640", "081")</f>
      </c>
      <c r="B90" s="4" t="s">
        <f>=HYPERLINK("https://rossileiloes.com.br/lote/detalhe/65640", " Lote com: 2 Uni.  cpu 2gb 160hd e 1 Uni. 2gb 320hd -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=HYPERLINK("https://rossileiloes.com.br/lote/detalhe/65628", "082")</f>
      </c>
      <c r="B91" s="4" t="s">
        <f>=HYPERLINK("https://rossileiloes.com.br/lote/detalhe/65628", " 3 Uni. CPU - Ligando")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=HYPERLINK("https://rossileiloes.com.br/lote/detalhe/65629", "083")</f>
      </c>
      <c r="B92" s="4" t="s">
        <f>=HYPERLINK("https://rossileiloes.com.br/lote/detalhe/65629", " 3 Uni. CPU - Ligando")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=HYPERLINK("https://rossileiloes.com.br/lote/detalhe/65627", "084")</f>
      </c>
      <c r="B93" s="4" t="s">
        <f>=HYPERLINK("https://rossileiloes.com.br/lote/detalhe/65627", " 3 Uni. CPU - Ligando")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=HYPERLINK("https://rossileiloes.com.br/lote/detalhe/65625", "085")</f>
      </c>
      <c r="B94" s="4" t="s">
        <f>=HYPERLINK("https://rossileiloes.com.br/lote/detalhe/65625", " Aparelhos diversos - avariados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=HYPERLINK("https://rossileiloes.com.br/lote/detalhe/65636", "086")</f>
      </c>
      <c r="B95" s="4" t="s">
        <f>=HYPERLINK("https://rossileiloes.com.br/lote/detalhe/65636", " AIO HP completo - não liga")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=HYPERLINK("https://rossileiloes.com.br/lote/detalhe/65638", "087")</f>
      </c>
      <c r="B96" s="4" t="s">
        <f>=HYPERLINK("https://rossileiloes.com.br/lote/detalhe/65638", " AIO HP 19.5 completo - Sem uso")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=HYPERLINK("https://rossileiloes.com.br/lote/detalhe/65641", "088")</f>
      </c>
      <c r="B97" s="4" t="s">
        <f>=HYPERLINK("https://rossileiloes.com.br/lote/detalhe/65641", " Lote com: 2 uni.  Cpu hp 4gb 500 HD - Sem uso - sem fonte")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1.550,00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=HYPERLINK("https://rossileiloes.com.br/lote/detalhe/65639", "089")</f>
      </c>
      <c r="B98" s="4" t="s">
        <f>=HYPERLINK("https://rossileiloes.com.br/lote/detalhe/65639", " Aio CCE completo")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=HYPERLINK("https://rossileiloes.com.br/lote/detalhe/65642", "090")</f>
      </c>
      <c r="B99" s="4" t="s">
        <f>=HYPERLINK("https://rossileiloes.com.br/lote/detalhe/65642", " Aio AOC 19.5 - Sem uso")</f>
      </c>
      <c r="C99" s="4" t="inlineStr">
        <is>
          <t>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=HYPERLINK("https://rossileiloes.com.br/lote/detalhe/65643", "091")</f>
      </c>
      <c r="B100" s="4" t="s">
        <f>=HYPERLINK("https://rossileiloes.com.br/lote/detalhe/65643", " Aio HP 23 pol i5 8gb 1 TB touch-screen - Sem uso")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=HYPERLINK("https://rossileiloes.com.br/lote/detalhe/65644", "092")</f>
      </c>
      <c r="B101" s="4" t="s">
        <f>=HYPERLINK("https://rossileiloes.com.br/lote/detalhe/65644", " Notebook HP 4gb 500 HD")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=HYPERLINK("https://rossileiloes.com.br/lote/detalhe/65646", "093")</f>
      </c>
      <c r="B102" s="4" t="s">
        <f>=HYPERLINK("https://rossileiloes.com.br/lote/detalhe/65646", " Notebook i3 4 gb 320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=HYPERLINK("https://rossileiloes.com.br/lote/detalhe/65647", "094")</f>
      </c>
      <c r="B103" s="4" t="s">
        <f>=HYPERLINK("https://rossileiloes.com.br/lote/detalhe/65647", " Notebook dell inspiron 4gb 500HD - Sem uso")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=HYPERLINK("https://rossileiloes.com.br/lote/detalhe/65650", "095")</f>
      </c>
      <c r="B104" s="4" t="s">
        <f>=HYPERLINK("https://rossileiloes.com.br/lote/detalhe/65650", " Notebook dell inspiron 4gb 320 HD - Sem uso")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=HYPERLINK("https://rossileiloes.com.br/lote/detalhe/65652", "096")</f>
      </c>
      <c r="B105" s="4" t="s">
        <f>=HYPERLINK("https://rossileiloes.com.br/lote/detalhe/65652", " Notebook dell inspiron 4gb sem HD -  Sem carregador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=HYPERLINK("https://rossileiloes.com.br/lote/detalhe/65645", "097")</f>
      </c>
      <c r="B106" s="4" t="s">
        <f>=HYPERLINK("https://rossileiloes.com.br/lote/detalhe/65645", " Notebook Acer i3 4gb 1TB")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1.600,00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=HYPERLINK("https://rossileiloes.com.br/lote/detalhe/65648", "098")</f>
      </c>
      <c r="B107" s="4" t="s">
        <f>=HYPERLINK("https://rossileiloes.com.br/lote/detalhe/65648", " Notebook Acer i3 4gb ssd 240 GB 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=HYPERLINK("https://rossileiloes.com.br/lote/detalhe/65649", "099")</f>
      </c>
      <c r="B108" s="4" t="s">
        <f>=HYPERLINK("https://rossileiloes.com.br/lote/detalhe/65649", " Note X2 i5 4gb ssd 128 GB touch-screen  função Tablet")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=HYPERLINK("https://rossileiloes.com.br/lote/detalhe/65651", "100")</f>
      </c>
      <c r="B109" s="4" t="s">
        <f>=HYPERLINK("https://rossileiloes.com.br/lote/detalhe/65651", " Note i5 X2 4gb ssd 128 GB função Tablet touch-screen")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2.050,00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=HYPERLINK("https://rossileiloes.com.br/lote/detalhe/65653", "101")</f>
      </c>
      <c r="B110" s="4" t="s">
        <f>=HYPERLINK("https://rossileiloes.com.br/lote/detalhe/65653", " Notebook i5 8gb ssd 240 gb")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=HYPERLINK("https://rossileiloes.com.br/lote/detalhe/65654", "102")</f>
      </c>
      <c r="B111" s="4" t="s">
        <f>=HYPERLINK("https://rossileiloes.com.br/lote/detalhe/65654", "Notebook GAMER i3 6°G 20GB ram - 1 TB HD")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1.700,00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=HYPERLINK("https://rossileiloes.com.br/lote/detalhe/65656", "103")</f>
      </c>
      <c r="B112" s="4" t="s">
        <f>=HYPERLINK("https://rossileiloes.com.br/lote/detalhe/65656", " Lote com: 6 uni.  caixas de som - com avarias")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=HYPERLINK("https://rossileiloes.com.br/lote/detalhe/65657", "104")</f>
      </c>
      <c r="B113" s="4" t="s">
        <f>=HYPERLINK("https://rossileiloes.com.br/lote/detalhe/65657", " Lote com: 2 uni. caixas link 10 e Flip 4 - funcionando")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=HYPERLINK("https://rossileiloes.com.br/lote/detalhe/65655", "105")</f>
      </c>
      <c r="B114" s="4" t="s">
        <f>=HYPERLINK("https://rossileiloes.com.br/lote/detalhe/65655", " 2 uni. notebook dell i3 2 GB 160 HD")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=HYPERLINK("https://rossileiloes.com.br/lote/detalhe/65658", "106")</f>
      </c>
      <c r="B115" s="4" t="s">
        <f>=HYPERLINK("https://rossileiloes.com.br/lote/detalhe/65658", " 2 Uni. notebooks Dell i3 2 gb 160 HD")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1.100,00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=HYPERLINK("https://rossileiloes.com.br/lote/detalhe/65661", "107")</f>
      </c>
      <c r="B116" s="4" t="s">
        <f>=HYPERLINK("https://rossileiloes.com.br/lote/detalhe/65661", " 2 Uni.  notebooks Dell i3 2gb 160 HD")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1.100,00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=HYPERLINK("https://rossileiloes.com.br/lote/detalhe/65659", "108")</f>
      </c>
      <c r="B117" s="4" t="s">
        <f>=HYPERLINK("https://rossileiloes.com.br/lote/detalhe/65659", " Notebook dell i3 4gb 320 HD (carregador)   suporte")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=HYPERLINK("https://rossileiloes.com.br/lote/detalhe/65660", "109")</f>
      </c>
      <c r="B118" s="4" t="s">
        <f>=HYPERLINK("https://rossileiloes.com.br/lote/detalhe/65660", " Ap. som Sony funciona FM,CD (bom estado)")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=HYPERLINK("https://rossileiloes.com.br/lote/detalhe/65663", "110")</f>
      </c>
      <c r="B119" s="4" t="s">
        <f>=HYPERLINK("https://rossileiloes.com.br/lote/detalhe/65663", " Lote com: 2 uni.  monitor dell 17 hdmi 10 m e 1 uni. docking station hp - funcionando")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=HYPERLINK("https://rossileiloes.com.br/lote/detalhe/65664", "111")</f>
      </c>
      <c r="B120" s="4" t="s">
        <f>=HYPERLINK("https://rossileiloes.com.br/lote/detalhe/65664", " Lote com: 15 uni. monitores 17 LG - Funcionando")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=HYPERLINK("https://rossileiloes.com.br/lote/detalhe/65665", "112")</f>
      </c>
      <c r="B121" s="4" t="s">
        <f>=HYPERLINK("https://rossileiloes.com.br/lote/detalhe/65665", " Lote com: 8 Uni. monitores 17 pol - Funcionando")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850,00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=HYPERLINK("https://rossileiloes.com.br/lote/detalhe/65662", "113")</f>
      </c>
      <c r="B122" s="4" t="s">
        <f>=HYPERLINK("https://rossileiloes.com.br/lote/detalhe/65662", " 4 Uni. caixas de som")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=HYPERLINK("https://rossileiloes.com.br/lote/detalhe/65666", "114")</f>
      </c>
      <c r="B123" s="4" t="s">
        <f>=HYPERLINK("https://rossileiloes.com.br/lote/detalhe/65666", " Lote com: esteira e bicicleta ergométrica (sem teste)")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=HYPERLINK("https://rossileiloes.com.br/lote/detalhe/65669", "115")</f>
      </c>
      <c r="B124" s="4" t="s">
        <f>=HYPERLINK("https://rossileiloes.com.br/lote/detalhe/65669", " Lote com: 6 Porta-chaves MENNO 48un (sem uso)")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=HYPERLINK("https://rossileiloes.com.br/lote/detalhe/66089", "116")</f>
      </c>
      <c r="B125" s="4" t="s">
        <f>=HYPERLINK("https://rossileiloes.com.br/lote/detalhe/66089", "Transformador 150kwa (comitente disponibiliza carregamento por empilhadeira)")</f>
      </c>
      <c r="C125" s="4" t="inlineStr">
        <is>
          <t>Vendido</t>
        </is>
      </c>
      <c r="D125" s="4" t="inlineStr">
        <is>
          <t>69</t>
        </is>
      </c>
      <c r="E125" s="5" t="inlineStr">
        <is>
          <t>5.550,00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=HYPERLINK("https://rossileiloes.com.br/lote/detalhe/66169", "117")</f>
      </c>
      <c r="B126" s="4" t="s">
        <f>=HYPERLINK("https://rossileiloes.com.br/lote/detalhe/66169", "Lote para peças: 6 uni. CPU , 3 uni. notebooks e impressoras diversas.")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=HYPERLINK("https://rossileiloes.com.br/lote/detalhe/66301", "118")</f>
      </c>
      <c r="B127" s="4" t="s">
        <f>=HYPERLINK("https://rossileiloes.com.br/lote/detalhe/66301", "Lavanderia completa - 3 peças - parcialmente desmontada - funcionando 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=HYPERLINK("https://rossileiloes.com.br/lote/detalhe/66321", "119")</f>
      </c>
      <c r="B128" s="4" t="s">
        <f>=HYPERLINK("https://rossileiloes.com.br/lote/detalhe/66321", "Porta volumes aço 12 portas (sem chave Bom estado)")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=HYPERLINK("https://rossileiloes.com.br/lote/detalhe/66705", "120")</f>
      </c>
      <c r="B129" s="4" t="s">
        <f>=HYPERLINK("https://rossileiloes.com.br/lote/detalhe/66705", "Turbilhão,peças com alumínio , ferramentas")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=HYPERLINK("https://rossileiloes.com.br/lote/detalhe/66322", "122")</f>
      </c>
      <c r="B130" s="4" t="s">
        <f>=HYPERLINK("https://rossileiloes.com.br/lote/detalhe/66322", "Ford F-250 Turbo Diesel 2001 - Retirada do veículo  após dia 14/12")</f>
      </c>
      <c r="C130" s="4" t="inlineStr">
        <is>
          <t>Não vendido</t>
        </is>
      </c>
      <c r="D130" s="4" t="inlineStr">
        <is>
          <t>69</t>
        </is>
      </c>
      <c r="E130" s="5" t="inlineStr">
        <is>
          <t>34.000,00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=HYPERLINK("https://rossileiloes.com.br/lote/detalhe/66323", "123")</f>
      </c>
      <c r="B131" s="4" t="s">
        <f>=HYPERLINK("https://rossileiloes.com.br/lote/detalhe/66323", "VW Gol - Special 2001 - Funcionando - Retirada do veículo  após dia 14/12")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5.100,00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=HYPERLINK("https://rossileiloes.com.br/lote/detalhe/66325", "124")</f>
      </c>
      <c r="B132" s="4" t="s">
        <f>=HYPERLINK("https://rossileiloes.com.br/lote/detalhe/66325", "VW Parati 2011/2012 - Retirada do veículo  após dia 14/12")</f>
      </c>
      <c r="C132" s="4" t="inlineStr">
        <is>
          <t>Vendido</t>
        </is>
      </c>
      <c r="D132" s="4" t="inlineStr">
        <is>
          <t>58</t>
        </is>
      </c>
      <c r="E132" s="5" t="inlineStr">
        <is>
          <t>10.100,00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=HYPERLINK("https://rossileiloes.com.br/lote/detalhe/66706", "125")</f>
      </c>
      <c r="B133" s="4" t="s">
        <f>=HYPERLINK("https://rossileiloes.com.br/lote/detalhe/66706", "GM Blazer Gasolina 2.4 2004/2005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=HYPERLINK("https://rossileiloes.com.br/lote/detalhe/66742", "126")</f>
      </c>
      <c r="B134" s="4" t="s">
        <f>=HYPERLINK("https://rossileiloes.com.br/lote/detalhe/66742", "Lote com: 12 pneus diversos - sendo 6 com rodas")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=HYPERLINK("https://rossileiloes.com.br/lote/detalhe/66887", "127")</f>
      </c>
      <c r="B135" s="4" t="s">
        <f>=HYPERLINK("https://rossileiloes.com.br/lote/detalhe/66887", "Tubo nylon 40m pra combustível - bomba -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=HYPERLINK("https://rossileiloes.com.br/lote/detalhe/66707", "129")</f>
      </c>
      <c r="B136" s="4" t="s">
        <f>=HYPERLINK("https://rossileiloes.com.br/lote/detalhe/66707", "Lote com: 3 gôndolas e 3 balcões de aço")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=HYPERLINK("https://rossileiloes.com.br/lote/detalhe/66895", "130")</f>
      </c>
      <c r="B137" s="4" t="s">
        <f>=HYPERLINK("https://rossileiloes.com.br/lote/detalhe/66895", "2 no break (sem teste)")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=HYPERLINK("https://rossileiloes.com.br/lote/detalhe/66896", "131")</f>
      </c>
      <c r="B138" s="4" t="s">
        <f>=HYPERLINK("https://rossileiloes.com.br/lote/detalhe/66896", "Lote com: 28 monitores e 10 cpus ( com avarias )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=HYPERLINK("https://rossileiloes.com.br/lote/detalhe/66897", "132")</f>
      </c>
      <c r="B139" s="4" t="s">
        <f>=HYPERLINK("https://rossileiloes.com.br/lote/detalhe/66897", "Lote com: 7 notebooks i3 ( com avarias ) ")</f>
      </c>
      <c r="C139" s="4" t="inlineStr">
        <is>
          <t>Não vendido</t>
        </is>
      </c>
      <c r="D139" s="4" t="inlineStr">
        <is>
          <t>21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=HYPERLINK("https://rossileiloes.com.br/lote/detalhe/66901", "134")</f>
      </c>
      <c r="B140" s="4" t="s">
        <f>=HYPERLINK("https://rossileiloes.com.br/lote/detalhe/66901", "Gamer i5 4°G 16gb ram 3 TB HD (placa gigabyte) -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=HYPERLINK("https://rossileiloes.com.br/lote/detalhe/66902", "135")</f>
      </c>
      <c r="B141" s="4" t="s">
        <f>=HYPERLINK("https://rossileiloes.com.br/lote/detalhe/66902", "Lote com: 3 prateleiras alumínio e vidro com corrediças - 2,00x73x56")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=HYPERLINK("https://rossileiloes.com.br/lote/detalhe/66983", "136")</f>
      </c>
      <c r="B142" s="4" t="s">
        <f>=HYPERLINK("https://rossileiloes.com.br/lote/detalhe/66983", "Lote com: Flauta , 120 fitas e 4 video cassetes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=HYPERLINK("https://rossileiloes.com.br/lote/detalhe/66982", "137")</f>
      </c>
      <c r="B143" s="4" t="s">
        <f>=HYPERLINK("https://rossileiloes.com.br/lote/detalhe/66982", " Mesa com 6 cadeiras maciça - Imbuia 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=HYPERLINK("https://rossileiloes.com.br/lote/detalhe/66981", "138")</f>
      </c>
      <c r="B144" s="4" t="s">
        <f>=HYPERLINK("https://rossileiloes.com.br/lote/detalhe/66981", " Piscina 3.20 x 1.50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=HYPERLINK("https://rossileiloes.com.br/lote/detalhe/67336", "139")</f>
      </c>
      <c r="B145" s="4" t="s">
        <f>=HYPERLINK("https://rossileiloes.com.br/lote/detalhe/67336", "Tv monitor 32 polegadas HBUSTER")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300,00</t>
        </is>
      </c>
      <c r="F1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2026-06-06T22:09:29.00Z</dcterms:created>
  <dc:creator>Tellks Tecnologia</dc:creator>
  <cp:revision>0</cp:revision>
</cp:coreProperties>
</file>