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 CAMINHÕES VW (17.250E,  24.220 ) * MBB ( 915 C,  1714)  * DUCATO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12/04/2017 10:05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=HYPERLINK("https://rossileiloes.com.br/lote/detalhe/6969", "001")</f>
      </c>
      <c r="B11" s="4" t="s">
        <f>=HYPERLINK("https://rossileiloes.com.br/lote/detalhe/6969", " Caminhão VW - 17.250E ANO: 2009/2009 PLACA: ELP1239 TOCO TRANS.: Aut.  Equip.: FACCHINI CF 1000 15 m³ PREFIXO: 209118 RENAVAM: 164107142 CHASSI: 9BWCN82T19R930170")</f>
      </c>
      <c r="C11" s="4" t="inlineStr">
        <is>
          <t>Vendido</t>
        </is>
      </c>
      <c r="D11" s="4" t="inlineStr">
        <is>
          <t>25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=HYPERLINK("https://rossileiloes.com.br/lote/detalhe/6970", "002")</f>
      </c>
      <c r="B12" s="4" t="s">
        <f>=HYPERLINK("https://rossileiloes.com.br/lote/detalhe/6970", " Caminhão VW - 17.250E ANO: 2010/2010 PLACA: KWV3640 TOCO TRANS.: AT Equip.: SEM EQUIPAMENTO  (USIMECA BETA - 15 m³) PREFIXO: 210006 RENAVAM: 203605705 CHASSI: 9533N82T1AR028404")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=HYPERLINK("https://rossileiloes.com.br/lote/detalhe/6972", "003")</f>
      </c>
      <c r="B13" s="4" t="s">
        <f>=HYPERLINK("https://rossileiloes.com.br/lote/detalhe/6972", " Caminhão VW - 17.250E ANO: 2009/2009 PLACA: EJL2151 TOCO TRANS.: Mec Equip.: SEM EQUIPAMENTO (FACCHINI CF 1000 15 m³) PREFIXO: 209031 RENAVAM: 153000724 CHASSI: 9BWCN82T09R935781")</f>
      </c>
      <c r="C13" s="4" t="inlineStr">
        <is>
          <t>Vendido</t>
        </is>
      </c>
      <c r="D13" s="4" t="inlineStr">
        <is>
          <t>2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=HYPERLINK("https://rossileiloes.com.br/lote/detalhe/6971", "004")</f>
      </c>
      <c r="B14" s="4" t="s">
        <f>=HYPERLINK("https://rossileiloes.com.br/lote/detalhe/6971", " Caminhão VW - 17.250E ANO: 2010/2010 PLACA: LPO7324 TOCO TRANS.: AT Equip.: USIMECA BETA - 15 m³ PREFIXO: 210008 RENAVAM: 203608577 CHASSI: 9533N82T0AR028832")</f>
      </c>
      <c r="C14" s="4" t="inlineStr">
        <is>
          <t>Vendido</t>
        </is>
      </c>
      <c r="D14" s="4" t="inlineStr">
        <is>
          <t>36</t>
        </is>
      </c>
      <c r="E14" s="5" t="inlineStr">
        <is>
          <t>27.500,00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=HYPERLINK("https://rossileiloes.com.br/lote/detalhe/6973", "005")</f>
      </c>
      <c r="B15" s="4" t="s">
        <f>=HYPERLINK("https://rossileiloes.com.br/lote/detalhe/6973", " Caminhão MERCEDES 915C ANO: 2006/206 PLACA: IND5507 TOCO TRANS.: Mec Equip.: SEM EQUIPAMENTO  (PLANALTO AGILIX 6.000) PREFIXO: 206007 RENAVAM: 886297362 CHASSI: 9BM9790466B470212")</f>
      </c>
      <c r="C15" s="4" t="inlineStr">
        <is>
          <t>Vendido</t>
        </is>
      </c>
      <c r="D15" s="4" t="inlineStr">
        <is>
          <t>35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=HYPERLINK("https://rossileiloes.com.br/lote/detalhe/6974", "006")</f>
      </c>
      <c r="B16" s="4" t="s">
        <f>=HYPERLINK("https://rossileiloes.com.br/lote/detalhe/6974", " Caminhão VW - 17.250E ANO: 2011/2012 PLACA: ISP2575 TOCO TRANS.: AT Equip.: SEM EQUIPAMENTO  (USIMECA BRUTUS - 20YD³ C/ DI ) PREFIXO: 211067 RENAVAM: 404332374 CHASSI: 9533N82T9CR212671")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=HYPERLINK("https://rossileiloes.com.br/lote/detalhe/6975", "007")</f>
      </c>
      <c r="B17" s="4" t="s">
        <f>=HYPERLINK("https://rossileiloes.com.br/lote/detalhe/6975", "  Equip.: USIMECA BRUTUS - 20YD³ C/ DI 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=HYPERLINK("https://rossileiloes.com.br/lote/detalhe/6976", "008")</f>
      </c>
      <c r="B18" s="4" t="s">
        <f>=HYPERLINK("https://rossileiloes.com.br/lote/detalhe/6976", " Caminhão VOLKSWAGEN 17.250E ANO: 2010/2010 PLACA: LPS5073 TRUCADO TRANS.: Mec Equip.: USIMECA BRAVO - 25 PREFIXO: 210028 CHASSI: 9533N82T3AR027965")</f>
      </c>
      <c r="C18" s="4" t="inlineStr">
        <is>
          <t>Vendido</t>
        </is>
      </c>
      <c r="D18" s="4" t="inlineStr">
        <is>
          <t>70</t>
        </is>
      </c>
      <c r="E18" s="5" t="inlineStr">
        <is>
          <t>54.000,00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=HYPERLINK("https://rossileiloes.com.br/lote/detalhe/6977", "009")</f>
      </c>
      <c r="B19" s="4" t="s">
        <f>=HYPERLINK("https://rossileiloes.com.br/lote/detalhe/6977", " Caminhão VW - 17.250E ANO: 2010/2010 PLACA: LLH8572 TRUCADO TRANS.: Mec Equip.: USIMECA BRAVO - 25 PREFIXO: 210027 CHASSI: 9533N82T6AR027815")</f>
      </c>
      <c r="C19" s="4" t="inlineStr">
        <is>
          <t>Vendido</t>
        </is>
      </c>
      <c r="D19" s="4" t="inlineStr">
        <is>
          <t>44</t>
        </is>
      </c>
      <c r="E19" s="5" t="inlineStr">
        <is>
          <t>42.000,00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=HYPERLINK("https://rossileiloes.com.br/lote/detalhe/6978", "010")</f>
      </c>
      <c r="B20" s="4" t="s">
        <f>=HYPERLINK("https://rossileiloes.com.br/lote/detalhe/6978", " Caminhão VW - 17.250E ANO: 2008/2008 PLACA: ECT0852 TRUCADO TRANS.: Mec Equip.: USIMECA BRUTUS - 25 AR PREFIXO: 208044 CHASSI: 9BWCN82T28R841321")</f>
      </c>
      <c r="C20" s="4" t="inlineStr">
        <is>
          <t>Vendido</t>
        </is>
      </c>
      <c r="D20" s="4" t="inlineStr">
        <is>
          <t>27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=HYPERLINK("https://rossileiloes.com.br/lote/detalhe/6979", "011")</f>
      </c>
      <c r="B21" s="4" t="s">
        <f>=HYPERLINK("https://rossileiloes.com.br/lote/detalhe/6979", " Caminhão VW - 17.250E ANO: 2008/2008 PLACA: ECT0871 TRUCADO TRANS.: Mec Equip.: USIMECA BRUTUS - 25 AR PREFIXO: 208048 CHASSI: 9BWCN82T38R844731")</f>
      </c>
      <c r="C21" s="4" t="inlineStr">
        <is>
          <t>Vendido</t>
        </is>
      </c>
      <c r="D21" s="4" t="inlineStr">
        <is>
          <t>39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=HYPERLINK("https://rossileiloes.com.br/lote/detalhe/6980", "012")</f>
      </c>
      <c r="B22" s="4" t="s">
        <f>=HYPERLINK("https://rossileiloes.com.br/lote/detalhe/6980", " Caminhão VW - 17.250E ANO: 2008/2008 PLACA: ECT0858 TRUCADO TRANS.: Mec Equip.: USIMECA BRUTUS - 25 AR PREFIXO: 208043 CHASSI: 9BWCN82T38R844986")</f>
      </c>
      <c r="C22" s="4" t="inlineStr">
        <is>
          <t>Vendido</t>
        </is>
      </c>
      <c r="D22" s="4" t="inlineStr">
        <is>
          <t>42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=HYPERLINK("https://rossileiloes.com.br/lote/detalhe/6981", "013")</f>
      </c>
      <c r="B23" s="4" t="s">
        <f>=HYPERLINK("https://rossileiloes.com.br/lote/detalhe/6981", " Caminhão VW - 17.250E ANO: 2011 PLACA: KOW6052 TRUCADO TRANS.: Mec Equip.: USIMECA BRUTUS - 25M3 PREFIXO: 211181 CHASSI: 9533N82TTXBR151703")</f>
      </c>
      <c r="C23" s="4" t="inlineStr">
        <is>
          <t>Vendido</t>
        </is>
      </c>
      <c r="D23" s="4" t="inlineStr">
        <is>
          <t>31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=HYPERLINK("https://rossileiloes.com.br/lote/detalhe/6983", "014")</f>
      </c>
      <c r="B24" s="4" t="s">
        <f>=HYPERLINK("https://rossileiloes.com.br/lote/detalhe/6983", " Caminhão VW - 17.250E ANO: 2011 PLACA: KOW6063 TRUCADO TRANS.: Mec Equip.: USIMECA BRUTUS - 25M3 PREFIXO: 211182 CHASSI: 9533N82TTXBR151796")</f>
      </c>
      <c r="C24" s="4" t="inlineStr">
        <is>
          <t>Vendido</t>
        </is>
      </c>
      <c r="D24" s="4" t="inlineStr">
        <is>
          <t>106</t>
        </is>
      </c>
      <c r="E24" s="5" t="inlineStr">
        <is>
          <t>72.500,00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=HYPERLINK("https://rossileiloes.com.br/lote/detalhe/6982", "015")</f>
      </c>
      <c r="B25" s="4" t="s">
        <f>=HYPERLINK("https://rossileiloes.com.br/lote/detalhe/6982", " Caminhão VW - 17.250E ANO: 2011 PLACA: LQX4214 TRUCADO PREFIXO: 211184 CABINE TROCADA/ANO DA CABINE 07/07 CHASSI: 9533N82T4BR151938 ")</f>
      </c>
      <c r="C25" s="4" t="inlineStr">
        <is>
          <t>Vendido</t>
        </is>
      </c>
      <c r="D25" s="4" t="inlineStr">
        <is>
          <t>48</t>
        </is>
      </c>
      <c r="E25" s="5" t="inlineStr">
        <is>
          <t>39.500,00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=HYPERLINK("https://rossileiloes.com.br/lote/detalhe/6985", "016")</f>
      </c>
      <c r="B26" s="4" t="s">
        <f>=HYPERLINK("https://rossileiloes.com.br/lote/detalhe/6985", " Caminhão VW - 17.220 ANO: 2008/2008 PLACA: KRB6053 TOCO TRANS.: Mec Equip.: GRIMALDI POLIGUINDASTE DUPLO 10 T PREFIXO: 208094 CHASSI: 9BWC782T49R910389")</f>
      </c>
      <c r="C26" s="4" t="inlineStr">
        <is>
          <t>Vendido</t>
        </is>
      </c>
      <c r="D26" s="4" t="inlineStr">
        <is>
          <t>78</t>
        </is>
      </c>
      <c r="E26" s="5" t="inlineStr">
        <is>
          <t>59.500,00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=HYPERLINK("https://rossileiloes.com.br/lote/detalhe/6984", "017")</f>
      </c>
      <c r="B27" s="4" t="s">
        <f>=HYPERLINK("https://rossileiloes.com.br/lote/detalhe/6984", " Caminhão FIAT DUCATO CARGO 12 m³ ANO: 2010/2010 PLACA: LPP7295 TRANS.: Mec PREFIXO: 210018 CHASSI: 93W245G34B2055534")</f>
      </c>
      <c r="C27" s="4" t="inlineStr">
        <is>
          <t>Vendido</t>
        </is>
      </c>
      <c r="D27" s="4" t="inlineStr">
        <is>
          <t>15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=HYPERLINK("https://rossileiloes.com.br/lote/detalhe/6986", "018")</f>
      </c>
      <c r="B28" s="4" t="s">
        <f>=HYPERLINK("https://rossileiloes.com.br/lote/detalhe/6986", " Caminhão VW - 17.250E ANO: 2008/2008 PLACA: ECT0861 TRUCADO TRANS.: Mec Equip.: EQUITRAN - CH-20 PREFIXO: 208071 RENAVAM: 985627565 CHASSI: 9BWCN82T48R849291")</f>
      </c>
      <c r="C28" s="4" t="inlineStr">
        <is>
          <t>Vendido</t>
        </is>
      </c>
      <c r="D28" s="4" t="inlineStr">
        <is>
          <t>47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=HYPERLINK("https://rossileiloes.com.br/lote/detalhe/6987", "019")</f>
      </c>
      <c r="B29" s="4" t="s">
        <f>=HYPERLINK("https://rossileiloes.com.br/lote/detalhe/6987", " Caminhão VW - 24.220 ANO: 2008/2009 PLACA: ECT0874 TRUCADO TRANS.: Mec Equip.: GRIMALDI POLIGUINDASTE TRIPLO PREFIXO: 208097 RENAVAM: 122997875 CHASSI: 9BW3782T39R921769")</f>
      </c>
      <c r="C29" s="4" t="inlineStr">
        <is>
          <t>Vendido</t>
        </is>
      </c>
      <c r="D29" s="4" t="inlineStr">
        <is>
          <t>93</t>
        </is>
      </c>
      <c r="E29" s="5" t="inlineStr">
        <is>
          <t>74.500,00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=HYPERLINK("https://rossileiloes.com.br/lote/detalhe/6989", "020")</f>
      </c>
      <c r="B30" s="4" t="s">
        <f>=HYPERLINK("https://rossileiloes.com.br/lote/detalhe/6989", " Caminhão VW - 24.220 ANO: 2009/2010 PLACA: EFU9804 TRUCADO TRANS.: Mec Equip.: IMAVI EQUIP HIDRÁULICO ROLL ON/OFF G25 PREFIXO: 209160 RENAVAM: 195869559 CHASSI: 9533782T0AR016755")</f>
      </c>
      <c r="C30" s="4" t="inlineStr">
        <is>
          <t>Não vendido</t>
        </is>
      </c>
      <c r="D30" s="4" t="inlineStr">
        <is>
          <t>91</t>
        </is>
      </c>
      <c r="E30" s="5" t="inlineStr">
        <is>
          <t>75.500,00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=HYPERLINK("https://rossileiloes.com.br/lote/detalhe/6988", "021")</f>
      </c>
      <c r="B31" s="4" t="s">
        <f>=HYPERLINK("https://rossileiloes.com.br/lote/detalhe/6988", " Caminhão MercedeS 1714K ANO: 1994/1994 PLACA: JLY2942 TOCO TRANS.: Mec Equip.: EQUIPAMENTO LIMPA FOSSA PREFIXO: 194000 CHASSI: 9BM682183RB043534")</f>
      </c>
      <c r="C31" s="4" t="inlineStr">
        <is>
          <t>Vendido</t>
        </is>
      </c>
      <c r="D31" s="4" t="inlineStr">
        <is>
          <t>17</t>
        </is>
      </c>
      <c r="E31" s="5" t="inlineStr">
        <is>
          <t>10.750,00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=HYPERLINK("https://rossileiloes.com.br/lote/detalhe/7009", "022")</f>
      </c>
      <c r="B32" s="4" t="s">
        <f>=HYPERLINK("https://rossileiloes.com.br/lote/detalhe/7009", "Caminhão VW 17.250E ANO: 2011/2011 PLACA: KOW6051 TRUCADO Trans.: MEC EQUIP.: COMPACTADOR USIMECA PREFIXO: 211180 RENAVAM: 478712669 CHASSI:9533N82TXBR151927")</f>
      </c>
      <c r="C32" s="4" t="inlineStr">
        <is>
          <t>Vendido</t>
        </is>
      </c>
      <c r="D32" s="4" t="inlineStr">
        <is>
          <t>106</t>
        </is>
      </c>
      <c r="E32" s="5" t="inlineStr">
        <is>
          <t>72.500,00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2026-04-24T21:10:44.00Z</dcterms:created>
  <dc:creator>Tellks Tecnologia</dc:creator>
  <cp:revision>0</cp:revision>
</cp:coreProperties>
</file>