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CARRETA CANA E DE TORTA, REBOQUE, GERAD. SOLDA, PEÇAS E EQUIP. DIVERSOS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05/11/2020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=HYPERLINK("https://rossileiloes.com.br/lote/detalhe/63959", "001")</f>
      </c>
      <c r="B11" s="4" t="s">
        <f>=HYPERLINK("https://rossileiloes.com.br/lote/detalhe/63959", " 2 GERADORES DE SOLDA BAMBOZZI, MODELO: TN6 B56, 370 A. OBS.: NECESSITA REPAROS NO ESTADO. ")</f>
      </c>
      <c r="C11" s="4" t="inlineStr">
        <is>
          <t>Vendido</t>
        </is>
      </c>
      <c r="D11" s="4" t="inlineStr">
        <is>
          <t>7</t>
        </is>
      </c>
      <c r="E11" s="5" t="inlineStr">
        <is>
          <t>2.500,00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=HYPERLINK("https://rossileiloes.com.br/lote/detalhe/63960", "002")</f>
      </c>
      <c r="B12" s="4" t="s">
        <f>=HYPERLINK("https://rossileiloes.com.br/lote/detalhe/63960", " 2 GERADORES DE SOLDA BAMBOZZI, MODELO: TN6 B56, 370 A. OBS.: NECESSITA REPAROS NO ESTADO. ")</f>
      </c>
      <c r="C12" s="4" t="inlineStr">
        <is>
          <t>Vendido</t>
        </is>
      </c>
      <c r="D12" s="4" t="inlineStr">
        <is>
          <t>7</t>
        </is>
      </c>
      <c r="E12" s="5" t="inlineStr">
        <is>
          <t>2.500,00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=HYPERLINK("https://rossileiloes.com.br/lote/detalhe/63977", "003")</f>
      </c>
      <c r="B13" s="4" t="s">
        <f>=HYPERLINK("https://rossileiloes.com.br/lote/detalhe/63977", " 3 GERADORES DE SOLDA BAMBOZZI, MODELO: TN6 B56, 370 A. OBS.: NECESSITA REPAROS NO ESTADO. ")</f>
      </c>
      <c r="C13" s="4" t="inlineStr">
        <is>
          <t>Vendido</t>
        </is>
      </c>
      <c r="D13" s="4" t="inlineStr">
        <is>
          <t>11</t>
        </is>
      </c>
      <c r="E13" s="5" t="inlineStr">
        <is>
          <t>4.000,00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=HYPERLINK("https://rossileiloes.com.br/lote/detalhe/63961", "004")</f>
      </c>
      <c r="B14" s="4" t="s">
        <f>=HYPERLINK("https://rossileiloes.com.br/lote/detalhe/63961", " RETIFICADOR DE SOLDA BAMBOZZI MOD. TRR 3050 NO ESTADO. ")</f>
      </c>
      <c r="C14" s="4" t="inlineStr">
        <is>
          <t>Vendido</t>
        </is>
      </c>
      <c r="D14" s="4" t="inlineStr">
        <is>
          <t>5</t>
        </is>
      </c>
      <c r="E14" s="5" t="inlineStr">
        <is>
          <t>2.000,00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=HYPERLINK("https://rossileiloes.com.br/lote/detalhe/63973", "005")</f>
      </c>
      <c r="B15" s="4" t="s">
        <f>=HYPERLINK("https://rossileiloes.com.br/lote/detalhe/63973", " 13 LUMINÁRIAS NO ESTADO.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=HYPERLINK("https://rossileiloes.com.br/lote/detalhe/63971", "006")</f>
      </c>
      <c r="B16" s="4" t="s">
        <f>=HYPERLINK("https://rossileiloes.com.br/lote/detalhe/63971", " CARRETA DISTRIBUIDORA DE TORTA, ANO: 2000, C/ UNIDADE HIDRÁULICA; OBS.: SEM PNEUS NO ESTADO. ")</f>
      </c>
      <c r="C16" s="4" t="inlineStr">
        <is>
          <t>Vendido</t>
        </is>
      </c>
      <c r="D16" s="4" t="inlineStr">
        <is>
          <t>21</t>
        </is>
      </c>
      <c r="E16" s="5" t="inlineStr">
        <is>
          <t>8.000,00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=HYPERLINK("https://rossileiloes.com.br/lote/detalhe/63972", "007")</f>
      </c>
      <c r="B17" s="4" t="s">
        <f>=HYPERLINK("https://rossileiloes.com.br/lote/detalhe/63972", " CARRETA HÍBRIDO. OBS.: SEM PNEUS NO ESTADO. ")</f>
      </c>
      <c r="C17" s="4" t="inlineStr">
        <is>
          <t>Vendido</t>
        </is>
      </c>
      <c r="D17" s="4" t="inlineStr">
        <is>
          <t>5</t>
        </is>
      </c>
      <c r="E17" s="5" t="inlineStr">
        <is>
          <t>2.500,00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=HYPERLINK("https://rossileiloes.com.br/lote/detalhe/63978", "008")</f>
      </c>
      <c r="B18" s="4" t="s">
        <f>=HYPERLINK("https://rossileiloes.com.br/lote/detalhe/63978", " CARRETA HÍBRIDO. OBS.: SEM PNEUS NO ESTADO. ")</f>
      </c>
      <c r="C18" s="4" t="inlineStr">
        <is>
          <t>Vendido</t>
        </is>
      </c>
      <c r="D18" s="4" t="inlineStr">
        <is>
          <t>6</t>
        </is>
      </c>
      <c r="E18" s="5" t="inlineStr">
        <is>
          <t>2.750,00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=HYPERLINK("https://rossileiloes.com.br/lote/detalhe/63979", "009")</f>
      </c>
      <c r="B19" s="4" t="s">
        <f>=HYPERLINK("https://rossileiloes.com.br/lote/detalhe/63979", " CARRETA HÍBRIDO. OBS.: SEM PNEUS NO ESTADO. ")</f>
      </c>
      <c r="C19" s="4" t="inlineStr">
        <is>
          <t>Vendido</t>
        </is>
      </c>
      <c r="D19" s="4" t="inlineStr">
        <is>
          <t>4</t>
        </is>
      </c>
      <c r="E19" s="5" t="inlineStr">
        <is>
          <t>2.750,00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=HYPERLINK("https://rossileiloes.com.br/lote/detalhe/63967", "010")</f>
      </c>
      <c r="B20" s="4" t="s">
        <f>=HYPERLINK("https://rossileiloes.com.br/lote/detalhe/63967", " CARRETA HÍBRIDO. OBS.: SEM PNEUS NO ESTADO. ")</f>
      </c>
      <c r="C20" s="4" t="inlineStr">
        <is>
          <t>Vendido</t>
        </is>
      </c>
      <c r="D20" s="4" t="inlineStr">
        <is>
          <t>4</t>
        </is>
      </c>
      <c r="E20" s="5" t="inlineStr">
        <is>
          <t>2.500,00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=HYPERLINK("https://rossileiloes.com.br/lote/detalhe/63975", "011")</f>
      </c>
      <c r="B21" s="4" t="s">
        <f>=HYPERLINK("https://rossileiloes.com.br/lote/detalhe/63975", " CARRETA HÍBRIDO. OBS.: SEM PNEUS NO ESTADO. ")</f>
      </c>
      <c r="C21" s="4" t="inlineStr">
        <is>
          <t>Vendido</t>
        </is>
      </c>
      <c r="D21" s="4" t="inlineStr">
        <is>
          <t>3</t>
        </is>
      </c>
      <c r="E21" s="5" t="inlineStr">
        <is>
          <t>2.250,00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=HYPERLINK("https://rossileiloes.com.br/lote/detalhe/63969", "012")</f>
      </c>
      <c r="B22" s="4" t="s">
        <f>=HYPERLINK("https://rossileiloes.com.br/lote/detalhe/63969", " CARRETA HÍBRIDO. OBS.: SEM PNEUS NO ESTADO. ")</f>
      </c>
      <c r="C22" s="4" t="inlineStr">
        <is>
          <t>Vendido</t>
        </is>
      </c>
      <c r="D22" s="4" t="inlineStr">
        <is>
          <t>7</t>
        </is>
      </c>
      <c r="E22" s="5" t="inlineStr">
        <is>
          <t>3.000,00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=HYPERLINK("https://rossileiloes.com.br/lote/detalhe/63976", "013")</f>
      </c>
      <c r="B23" s="4" t="s">
        <f>=HYPERLINK("https://rossileiloes.com.br/lote/detalhe/63976", " CARRETA HÍBRIDO. OBS.: SEM PNEUS NO ESTADO. ")</f>
      </c>
      <c r="C23" s="4" t="inlineStr">
        <is>
          <t>Vendido</t>
        </is>
      </c>
      <c r="D23" s="4" t="inlineStr">
        <is>
          <t>5</t>
        </is>
      </c>
      <c r="E23" s="5" t="inlineStr">
        <is>
          <t>2.750,00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=HYPERLINK("https://rossileiloes.com.br/lote/detalhe/63963", "014")</f>
      </c>
      <c r="B24" s="4" t="s">
        <f>=HYPERLINK("https://rossileiloes.com.br/lote/detalhe/63963", " CARRETA HÍBRIDO. OBS.: SEM PNEUS NO ESTADO. ")</f>
      </c>
      <c r="C24" s="4" t="inlineStr">
        <is>
          <t>Vendido</t>
        </is>
      </c>
      <c r="D24" s="4" t="inlineStr">
        <is>
          <t>6</t>
        </is>
      </c>
      <c r="E24" s="5" t="inlineStr">
        <is>
          <t>2.750,00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=HYPERLINK("https://rossileiloes.com.br/lote/detalhe/63970", "015")</f>
      </c>
      <c r="B25" s="4" t="s">
        <f>=HYPERLINK("https://rossileiloes.com.br/lote/detalhe/63970", " SUCATA DE CARRETA HÍBRIDO NO ESTADO. ")</f>
      </c>
      <c r="C25" s="4" t="inlineStr">
        <is>
          <t>Não vendido</t>
        </is>
      </c>
      <c r="D25" s="4" t="inlineStr">
        <is>
          <t>4</t>
        </is>
      </c>
      <c r="E25" s="5" t="inlineStr">
        <is>
          <t>2.400,00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=HYPERLINK("https://rossileiloes.com.br/lote/detalhe/63974", "016")</f>
      </c>
      <c r="B26" s="4" t="s">
        <f>=HYPERLINK("https://rossileiloes.com.br/lote/detalhe/63974", " SUCATA DE CARRETA HÍBRIDO NO ESTADO. ")</f>
      </c>
      <c r="C26" s="4" t="inlineStr">
        <is>
          <t>Não vendido</t>
        </is>
      </c>
      <c r="D26" s="4" t="inlineStr">
        <is>
          <t>4</t>
        </is>
      </c>
      <c r="E26" s="5" t="inlineStr">
        <is>
          <t>2.400,00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=HYPERLINK("https://rossileiloes.com.br/lote/detalhe/63965", "017")</f>
      </c>
      <c r="B27" s="4" t="s">
        <f>=HYPERLINK("https://rossileiloes.com.br/lote/detalhe/63965", " REBOQUE TECTRAN, ANO: 1995, PL.: BZE-2485, CH.: 9EMZ08020SM001034, RENAVAM: 634117777. OBS.: SEM PNEUS NO ESTADO. ")</f>
      </c>
      <c r="C27" s="4" t="inlineStr">
        <is>
          <t>Vendido</t>
        </is>
      </c>
      <c r="D27" s="4" t="inlineStr">
        <is>
          <t>49</t>
        </is>
      </c>
      <c r="E27" s="5" t="inlineStr">
        <is>
          <t>14.750,00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=HYPERLINK("https://rossileiloes.com.br/lote/detalhe/63966", "018")</f>
      </c>
      <c r="B28" s="4" t="s">
        <f>=HYPERLINK("https://rossileiloes.com.br/lote/detalhe/63966", " CARRETA COMBOIO NO ESTADO. ")</f>
      </c>
      <c r="C28" s="4" t="inlineStr">
        <is>
          <t>Vendido</t>
        </is>
      </c>
      <c r="D28" s="4" t="inlineStr">
        <is>
          <t>28</t>
        </is>
      </c>
      <c r="E28" s="5" t="inlineStr">
        <is>
          <t>9.000,00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=HYPERLINK("https://rossileiloes.com.br/lote/detalhe/63962", "019")</f>
      </c>
      <c r="B29" s="4" t="s">
        <f>=HYPERLINK("https://rossileiloes.com.br/lote/detalhe/63962", " PEÇAS DIVERSAS P/ COLHEDORA CASE 7700 NO ESTADO. CONF. RELAÇÃO ANEXO.  ")</f>
      </c>
      <c r="C29" s="4" t="inlineStr">
        <is>
          <t>Vendido</t>
        </is>
      </c>
      <c r="D29" s="4" t="inlineStr">
        <is>
          <t>1</t>
        </is>
      </c>
      <c r="E29" s="5" t="inlineStr">
        <is>
          <t>8.000,00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=HYPERLINK("https://rossileiloes.com.br/lote/detalhe/63968", "020")</f>
      </c>
      <c r="B30" s="4" t="s">
        <f>=HYPERLINK("https://rossileiloes.com.br/lote/detalhe/63968", " PEÇAS DIVERSAS P/ TRUCK NO ESTADO. CONF. RELAÇÃO ANEXO.  ")</f>
      </c>
      <c r="C30" s="4" t="inlineStr">
        <is>
          <t>Vendido</t>
        </is>
      </c>
      <c r="D30" s="4" t="inlineStr">
        <is>
          <t>5</t>
        </is>
      </c>
      <c r="E30" s="5" t="inlineStr">
        <is>
          <t>3.500,00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=HYPERLINK("https://rossileiloes.com.br/lote/detalhe/63964", "021")</f>
      </c>
      <c r="B31" s="4" t="s">
        <f>=HYPERLINK("https://rossileiloes.com.br/lote/detalhe/63964", " PEÇAS DIVERSAS (HIDRÁULICA) NO ESTADO. CONF. RELAÇÃO ANEXO. 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3.500,00</t>
        </is>
      </c>
      <c r="F3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2026-04-24T11:12:28.00Z</dcterms:created>
  <dc:creator>Tellks Tecnologia</dc:creator>
  <cp:revision>0</cp:revision>
</cp:coreProperties>
</file>