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=HYPERLINK("https://rossileiloes.com.br/lote/detalhe/68297", "001")</f>
      </c>
      <c r="B11" s="4" t="s">
        <f>=HYPERLINK("https://rossileiloes.com.br/lote/detalhe/68297",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=HYPERLINK("https://rossileiloes.com.br/lote/detalhe/68326", "002")</f>
      </c>
      <c r="B12" s="4" t="s">
        <f>=HYPERLINK("https://rossileiloes.com.br/lote/detalhe/68326",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=HYPERLINK("https://rossileiloes.com.br/lote/detalhe/68298", "003")</f>
      </c>
      <c r="B13" s="4" t="s">
        <f>=HYPERLINK("https://rossileiloes.com.br/lote/detalhe/68298",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=HYPERLINK("https://rossileiloes.com.br/lote/detalhe/68337", "004")</f>
      </c>
      <c r="B14" s="4" t="s">
        <f>=HYPERLINK("https://rossileiloes.com.br/lote/detalhe/68337",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=HYPERLINK("https://rossileiloes.com.br/lote/detalhe/68299", "005")</f>
      </c>
      <c r="B15" s="4" t="s">
        <f>=HYPERLINK("https://rossileiloes.com.br/lote/detalhe/68299",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=HYPERLINK("https://rossileiloes.com.br/lote/detalhe/68302", "006")</f>
      </c>
      <c r="B16" s="4" t="s">
        <f>=HYPERLINK("https://rossileiloes.com.br/lote/detalhe/68302",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=HYPERLINK("https://rossileiloes.com.br/lote/detalhe/68300", "007")</f>
      </c>
      <c r="B17" s="4" t="s">
        <f>=HYPERLINK("https://rossileiloes.com.br/lote/detalhe/68300",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=HYPERLINK("https://rossileiloes.com.br/lote/detalhe/68301", "008")</f>
      </c>
      <c r="B18" s="4" t="s">
        <f>=HYPERLINK("https://rossileiloes.com.br/lote/detalhe/68301",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=HYPERLINK("https://rossileiloes.com.br/lote/detalhe/68303", "009")</f>
      </c>
      <c r="B19" s="4" t="s">
        <f>=HYPERLINK("https://rossileiloes.com.br/lote/detalhe/68303",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=HYPERLINK("https://rossileiloes.com.br/lote/detalhe/68327", "010")</f>
      </c>
      <c r="B20" s="4" t="s">
        <f>=HYPERLINK("https://rossileiloes.com.br/lote/detalhe/68327",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=HYPERLINK("https://rossileiloes.com.br/lote/detalhe/68304", "011")</f>
      </c>
      <c r="B21" s="4" t="s">
        <f>=HYPERLINK("https://rossileiloes.com.br/lote/detalhe/68304",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=HYPERLINK("https://rossileiloes.com.br/lote/detalhe/68307", "012")</f>
      </c>
      <c r="B22" s="4" t="s">
        <f>=HYPERLINK("https://rossileiloes.com.br/lote/detalhe/68307",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=HYPERLINK("https://rossileiloes.com.br/lote/detalhe/68306", "013")</f>
      </c>
      <c r="B23" s="4" t="s">
        <f>=HYPERLINK("https://rossileiloes.com.br/lote/detalhe/68306",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=HYPERLINK("https://rossileiloes.com.br/lote/detalhe/68328", "014")</f>
      </c>
      <c r="B24" s="4" t="s">
        <f>=HYPERLINK("https://rossileiloes.com.br/lote/detalhe/68328",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=HYPERLINK("https://rossileiloes.com.br/lote/detalhe/68305", "015")</f>
      </c>
      <c r="B25" s="4" t="s">
        <f>=HYPERLINK("https://rossileiloes.com.br/lote/detalhe/68305",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=HYPERLINK("https://rossileiloes.com.br/lote/detalhe/68308", "017")</f>
      </c>
      <c r="B26" s="4" t="s">
        <f>=HYPERLINK("https://rossileiloes.com.br/lote/detalhe/68308",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=HYPERLINK("https://rossileiloes.com.br/lote/detalhe/68341", "018")</f>
      </c>
      <c r="B27" s="4" t="s">
        <f>=HYPERLINK("https://rossileiloes.com.br/lote/detalhe/68341", "Ventilador Centrifugo")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=HYPERLINK("https://rossileiloes.com.br/lote/detalhe/68311", "019")</f>
      </c>
      <c r="B28" s="4" t="s">
        <f>=HYPERLINK("https://rossileiloes.com.br/lote/detalhe/68311",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=HYPERLINK("https://rossileiloes.com.br/lote/detalhe/68310", "020")</f>
      </c>
      <c r="B29" s="4" t="s">
        <f>=HYPERLINK("https://rossileiloes.com.br/lote/detalhe/68310",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=HYPERLINK("https://rossileiloes.com.br/lote/detalhe/68309", "021")</f>
      </c>
      <c r="B30" s="4" t="s">
        <f>=HYPERLINK("https://rossileiloes.com.br/lote/detalhe/68309",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=HYPERLINK("https://rossileiloes.com.br/lote/detalhe/68312", "022")</f>
      </c>
      <c r="B31" s="4" t="s">
        <f>=HYPERLINK("https://rossileiloes.com.br/lote/detalhe/68312",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=HYPERLINK("https://rossileiloes.com.br/lote/detalhe/68313", "023")</f>
      </c>
      <c r="B32" s="4" t="s">
        <f>=HYPERLINK("https://rossileiloes.com.br/lote/detalhe/68313",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=HYPERLINK("https://rossileiloes.com.br/lote/detalhe/68343", "024")</f>
      </c>
      <c r="B33" s="4" t="s">
        <f>=HYPERLINK("https://rossileiloes.com.br/lote/detalhe/68343", "Compressor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=HYPERLINK("https://rossileiloes.com.br/lote/detalhe/68314", "025")</f>
      </c>
      <c r="B34" s="4" t="s">
        <f>=HYPERLINK("https://rossileiloes.com.br/lote/detalhe/68314", " FORNO MUFLA")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=HYPERLINK("https://rossileiloes.com.br/lote/detalhe/68317", "026")</f>
      </c>
      <c r="B35" s="4" t="s">
        <f>=HYPERLINK("https://rossileiloes.com.br/lote/detalhe/68317", " RETIFICA MELLO")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=HYPERLINK("https://rossileiloes.com.br/lote/detalhe/68315", "027")</f>
      </c>
      <c r="B36" s="4" t="s">
        <f>=HYPERLINK("https://rossileiloes.com.br/lote/detalhe/68315", " MÁQUINA DE TESTE DE DUREZA")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=HYPERLINK("https://rossileiloes.com.br/lote/detalhe/68316", "028")</f>
      </c>
      <c r="B37" s="4" t="s">
        <f>=HYPERLINK("https://rossileiloes.com.br/lote/detalhe/68316", " APROX. 400 PEÇAS DE BOTÃO DE PAINEL ELÉTRICO. SEM USO.")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=HYPERLINK("https://rossileiloes.com.br/lote/detalhe/68344", "029")</f>
      </c>
      <c r="B38" s="4" t="s">
        <f>=HYPERLINK("https://rossileiloes.com.br/lote/detalhe/68344", "Trefiladora de vergalhão")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=HYPERLINK("https://rossileiloes.com.br/lote/detalhe/68345", "030")</f>
      </c>
      <c r="B39" s="4" t="s">
        <f>=HYPERLINK("https://rossileiloes.com.br/lote/detalhe/68345", "Compressor de ar 200 pés")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=HYPERLINK("https://rossileiloes.com.br/lote/detalhe/68338", "032")</f>
      </c>
      <c r="B40" s="4" t="s">
        <f>=HYPERLINK("https://rossileiloes.com.br/lote/detalhe/68338", " aprox. 50 un  macacos hidráulicos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=HYPERLINK("https://rossileiloes.com.br/lote/detalhe/68339", "033")</f>
      </c>
      <c r="B41" s="4" t="s">
        <f>=HYPERLINK("https://rossileiloes.com.br/lote/detalhe/68339", " Forno estufa")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=HYPERLINK("https://rossileiloes.com.br/lote/detalhe/68340", "034")</f>
      </c>
      <c r="B42" s="4" t="s">
        <f>=HYPERLINK("https://rossileiloes.com.br/lote/detalhe/68340", " Torno")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=HYPERLINK("https://rossileiloes.com.br/lote/detalhe/68346", "035")</f>
      </c>
      <c r="B43" s="4" t="s">
        <f>=HYPERLINK("https://rossileiloes.com.br/lote/detalhe/68346", "5 discos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=HYPERLINK("https://rossileiloes.com.br/lote/detalhe/68342", "036")</f>
      </c>
      <c r="B44" s="4" t="s">
        <f>=HYPERLINK("https://rossileiloes.com.br/lote/detalhe/68342", "Desumidificador encamisado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=HYPERLINK("https://rossileiloes.com.br/lote/detalhe/68347", "038")</f>
      </c>
      <c r="B45" s="4" t="s">
        <f>=HYPERLINK("https://rossileiloes.com.br/lote/detalhe/68347", "Prensa de borracha")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=HYPERLINK("https://rossileiloes.com.br/lote/detalhe/68318", "039")</f>
      </c>
      <c r="B46" s="4" t="s">
        <f>=HYPERLINK("https://rossileiloes.com.br/lote/detalhe/68318", " 02 COIFAS INDUSTRIAIS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=HYPERLINK("https://rossileiloes.com.br/lote/detalhe/68320", "040")</f>
      </c>
      <c r="B47" s="4" t="s">
        <f>=HYPERLINK("https://rossileiloes.com.br/lote/detalhe/68320", " DISCOS DE CORTE. 04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=HYPERLINK("https://rossileiloes.com.br/lote/detalhe/68319", "041")</f>
      </c>
      <c r="B48" s="4" t="s">
        <f>=HYPERLINK("https://rossileiloes.com.br/lote/detalhe/68319", " 05 GERADORES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=HYPERLINK("https://rossileiloes.com.br/lote/detalhe/68329", "042")</f>
      </c>
      <c r="B49" s="4" t="s">
        <f>=HYPERLINK("https://rossileiloes.com.br/lote/detalhe/68329", "Equipamentos para cozinha industrial em inox  - aprox. 17  peças sendo:  Freezer, cubas, esquentador de comidas, fritadeira, balcão, geladeiras e outros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=HYPERLINK("https://rossileiloes.com.br/lote/detalhe/68321", "043")</f>
      </c>
      <c r="B50" s="4" t="s">
        <f>=HYPERLINK("https://rossileiloes.com.br/lote/detalhe/68321", "2 condensadores de ar condicionado")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=HYPERLINK("https://rossileiloes.com.br/lote/detalhe/68322", "044")</f>
      </c>
      <c r="B51" s="4" t="s">
        <f>=HYPERLINK("https://rossileiloes.com.br/lote/detalhe/68322", "Motor 10cv")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=HYPERLINK("https://rossileiloes.com.br/lote/detalhe/68323", "045")</f>
      </c>
      <c r="B52" s="4" t="s">
        <f>=HYPERLINK("https://rossileiloes.com.br/lote/detalhe/68323", "Motor 30cv")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=HYPERLINK("https://rossileiloes.com.br/lote/detalhe/68324", "046")</f>
      </c>
      <c r="B53" s="4" t="s">
        <f>=HYPERLINK("https://rossileiloes.com.br/lote/detalhe/68324", "Motor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=HYPERLINK("https://rossileiloes.com.br/lote/detalhe/68325", "047")</f>
      </c>
      <c r="B54" s="4" t="s">
        <f>=HYPERLINK("https://rossileiloes.com.br/lote/detalhe/68325", "Talhas semi novas, 10 peças.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=HYPERLINK("https://rossileiloes.com.br/lote/detalhe/68348", "048")</f>
      </c>
      <c r="B55" s="4" t="s">
        <f>=HYPERLINK("https://rossileiloes.com.br/lote/detalhe/68348", "SERRA FRANHO")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=HYPERLINK("https://rossileiloes.com.br/lote/detalhe/68330", "049")</f>
      </c>
      <c r="B56" s="4" t="s">
        <f>=HYPERLINK("https://rossileiloes.com.br/lote/detalhe/68330", "Equipamentos para cozinha industrial em inox - sendo 3 refrigeradores")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=HYPERLINK("https://rossileiloes.com.br/lote/detalhe/68331", "050")</f>
      </c>
      <c r="B57" s="4" t="s">
        <f>=HYPERLINK("https://rossileiloes.com.br/lote/detalhe/68331", "Aprox. 30 peças de machos. Diversas medidas (sem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=HYPERLINK("https://rossileiloes.com.br/lote/detalhe/68332", "055")</f>
      </c>
      <c r="B58" s="4" t="s">
        <f>=HYPERLINK("https://rossileiloes.com.br/lote/detalhe/68332", "Aparelho hospitalar respiratório. Usado.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=HYPERLINK("https://rossileiloes.com.br/lote/detalhe/68334", "056")</f>
      </c>
      <c r="B59" s="4" t="s">
        <f>=HYPERLINK("https://rossileiloes.com.br/lote/detalhe/68334", " Aprox. 3,0 ton de vidros para máscara de soldador (tamanhos variados/ placas inteiras)")</f>
      </c>
      <c r="C59" s="4" t="inlineStr">
        <is>
          <t>Vendido</t>
        </is>
      </c>
      <c r="D59" s="4" t="inlineStr">
        <is>
          <t>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=HYPERLINK("https://rossileiloes.com.br/lote/detalhe/68335", "057")</f>
      </c>
      <c r="B60" s="4" t="s">
        <f>=HYPERLINK("https://rossileiloes.com.br/lote/detalhe/68335", " Aprox. 2,5 ton de vidros para expositores (tamanhos variados)")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=HYPERLINK("https://rossileiloes.com.br/lote/detalhe/68333", "059")</f>
      </c>
      <c r="B61" s="4" t="s">
        <f>=HYPERLINK("https://rossileiloes.com.br/lote/detalhe/68333", " Cabine para caminhão GMC (Pouco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=HYPERLINK("https://rossileiloes.com.br/lote/detalhe/68336", "060")</f>
      </c>
      <c r="B62" s="4" t="s">
        <f>=HYPERLINK("https://rossileiloes.com.br/lote/detalhe/68336", "Plataforma elevatória. Aprox. 6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=HYPERLINK("https://rossileiloes.com.br/lote/detalhe/68349", "061")</f>
      </c>
      <c r="B63" s="4" t="s">
        <f>=HYPERLINK("https://rossileiloes.com.br/lote/detalhe/68349", "PLAINA")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=HYPERLINK("https://rossileiloes.com.br/lote/detalhe/68350", "062")</f>
      </c>
      <c r="B64" s="4" t="s">
        <f>=HYPERLINK("https://rossileiloes.com.br/lote/detalhe/68350", " Filtro prensa em inox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=HYPERLINK("https://rossileiloes.com.br/lote/detalhe/68354", "063")</f>
      </c>
      <c r="B65" s="4" t="s">
        <f>=HYPERLINK("https://rossileiloes.com.br/lote/detalhe/68354", " Filtro prensa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=HYPERLINK("https://rossileiloes.com.br/lote/detalhe/68352", "069")</f>
      </c>
      <c r="B66" s="4" t="s">
        <f>=HYPERLINK("https://rossileiloes.com.br/lote/detalhe/68352",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=HYPERLINK("https://rossileiloes.com.br/lote/detalhe/68353", "070")</f>
      </c>
      <c r="B67" s="4" t="s">
        <f>=HYPERLINK("https://rossileiloes.com.br/lote/detalhe/68353",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=HYPERLINK("https://rossileiloes.com.br/lote/detalhe/68351", "071")</f>
      </c>
      <c r="B68" s="4" t="s">
        <f>=HYPERLINK("https://rossileiloes.com.br/lote/detalhe/68351", "FORNO DE INDUÇÃO")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=HYPERLINK("https://rossileiloes.com.br/lote/detalhe/68361", "072")</f>
      </c>
      <c r="B69" s="4" t="s">
        <f>=HYPERLINK("https://rossileiloes.com.br/lote/detalhe/68361", " Lote de válvulas Rexroth. Aprox. 58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=HYPERLINK("https://rossileiloes.com.br/lote/detalhe/68355", "073")</f>
      </c>
      <c r="B70" s="4" t="s">
        <f>=HYPERLINK("https://rossileiloes.com.br/lote/detalhe/68355", " Injetora Fluidimec 160")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=HYPERLINK("https://rossileiloes.com.br/lote/detalhe/68358", "074")</f>
      </c>
      <c r="B71" s="4" t="s">
        <f>=HYPERLINK("https://rossileiloes.com.br/lote/detalhe/68358", " Compressor parafuso.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=HYPERLINK("https://rossileiloes.com.br/lote/detalhe/68357", "076")</f>
      </c>
      <c r="B72" s="4" t="s">
        <f>=HYPERLINK("https://rossileiloes.com.br/lote/detalhe/68357", " Aspirador de pó. Sem uso.")</f>
      </c>
      <c r="C72" s="4" t="inlineStr">
        <is>
          <t>Vendido</t>
        </is>
      </c>
      <c r="D72" s="4" t="inlineStr">
        <is>
          <t>1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=HYPERLINK("https://rossileiloes.com.br/lote/detalhe/68359", "077")</f>
      </c>
      <c r="B73" s="4" t="s">
        <f>=HYPERLINK("https://rossileiloes.com.br/lote/detalhe/68359", " Britador de mandíbula 9060. Motor 100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=HYPERLINK("https://rossileiloes.com.br/lote/detalhe/68362", "078")</f>
      </c>
      <c r="B74" s="4" t="s">
        <f>=HYPERLINK("https://rossileiloes.com.br/lote/detalhe/68362", " Misturador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=HYPERLINK("https://rossileiloes.com.br/lote/detalhe/68356", "079")</f>
      </c>
      <c r="B75" s="4" t="s">
        <f>=HYPERLINK("https://rossileiloes.com.br/lote/detalhe/68356", " Injetora Tarugo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=HYPERLINK("https://rossileiloes.com.br/lote/detalhe/68360", "080")</f>
      </c>
      <c r="B76" s="4" t="s">
        <f>=HYPERLINK("https://rossileiloes.com.br/lote/detalhe/68360", " Aprox. 6 MOTORES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=HYPERLINK("https://rossileiloes.com.br/lote/detalhe/68363", "081")</f>
      </c>
      <c r="B77" s="4" t="s">
        <f>=HYPERLINK("https://rossileiloes.com.br/lote/detalhe/68363", "ELEVADOR DE CARGA. Capacidade Aprox. 1.500 kilos. Levanta aprox. 4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=HYPERLINK("https://rossileiloes.com.br/lote/detalhe/68364", "082")</f>
      </c>
      <c r="B78" s="4" t="s">
        <f>=HYPERLINK("https://rossileiloes.com.br/lote/detalhe/68364", "Aquecedor de comida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=HYPERLINK("https://rossileiloes.com.br/lote/detalhe/68365", "083")</f>
      </c>
      <c r="B79" s="4" t="s">
        <f>=HYPERLINK("https://rossileiloes.com.br/lote/detalhe/68365", "MUNCK HIMA. Capacidade 3,0 toneladas")</f>
      </c>
      <c r="C79" s="4" t="inlineStr">
        <is>
          <t>Vendido</t>
        </is>
      </c>
      <c r="D79" s="4" t="inlineStr">
        <is>
          <t>1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=HYPERLINK("https://rossileiloes.com.br/lote/detalhe/68367", "084")</f>
      </c>
      <c r="B80" s="4" t="s">
        <f>=HYPERLINK("https://rossileiloes.com.br/lote/detalhe/68367", "INJETORA")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=HYPERLINK("https://rossileiloes.com.br/lote/detalhe/68366", "085")</f>
      </c>
      <c r="B81" s="4" t="s">
        <f>=HYPERLINK("https://rossileiloes.com.br/lote/detalhe/68366", "[ VÍDEO ] Conjunto Desbobinadeira")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=HYPERLINK("https://rossileiloes.com.br/lote/detalhe/68421", "086")</f>
      </c>
      <c r="B82" s="4" t="s">
        <f>=HYPERLINK("https://rossileiloes.com.br/lote/detalhe/68421", "Forno industrial funcionando perfeitamente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=HYPERLINK("https://rossileiloes.com.br/lote/detalhe/68422", "087")</f>
      </c>
      <c r="B83" s="4" t="s">
        <f>=HYPERLINK("https://rossileiloes.com.br/lote/detalhe/68422", "5 unidades Seladoras")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=HYPERLINK("https://rossileiloes.com.br/lote/detalhe/68423", "088")</f>
      </c>
      <c r="B84" s="4" t="s">
        <f>=HYPERLINK("https://rossileiloes.com.br/lote/detalhe/68423", "Reservatório")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=HYPERLINK("https://rossileiloes.com.br/lote/detalhe/68425", "089")</f>
      </c>
      <c r="B85" s="4" t="s">
        <f>=HYPERLINK("https://rossileiloes.com.br/lote/detalhe/68425",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=HYPERLINK("https://rossileiloes.com.br/lote/detalhe/68424", "090")</f>
      </c>
      <c r="B86" s="4" t="s">
        <f>=HYPERLINK("https://rossileiloes.com.br/lote/detalhe/68424",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=HYPERLINK("https://rossileiloes.com.br/lote/detalhe/68426", "091")</f>
      </c>
      <c r="B87" s="4" t="s">
        <f>=HYPERLINK("https://rossileiloes.com.br/lote/detalhe/68426",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=HYPERLINK("https://rossileiloes.com.br/lote/detalhe/68427", "092")</f>
      </c>
      <c r="B88" s="4" t="s">
        <f>=HYPERLINK("https://rossileiloes.com.br/lote/detalhe/68427", " Compressor  parafuso  100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17500.00</t>
        </is>
      </c>
    </row>
    <row collapsed="false" customFormat="false" customHeight="false" hidden="false" ht="12.1" outlineLevel="0" r="89">
      <c r="A89" s="5" t="s">
        <f>=HYPERLINK("https://rossileiloes.com.br/lote/detalhe/68429", "093")</f>
      </c>
      <c r="B89" s="4" t="s">
        <f>=HYPERLINK("https://rossileiloes.com.br/lote/detalhe/68429", " Filtro para piscina")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1200.00</t>
        </is>
      </c>
    </row>
    <row collapsed="false" customFormat="false" customHeight="false" hidden="false" ht="12.1" outlineLevel="0" r="90">
      <c r="A90" s="5" t="s">
        <f>=HYPERLINK("https://rossileiloes.com.br/lote/detalhe/68437", "094")</f>
      </c>
      <c r="B90" s="4" t="s">
        <f>=HYPERLINK("https://rossileiloes.com.br/lote/detalhe/68437",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=HYPERLINK("https://rossileiloes.com.br/lote/detalhe/68442", "095")</f>
      </c>
      <c r="B91" s="4" t="s">
        <f>=HYPERLINK("https://rossileiloes.com.br/lote/detalhe/68442", " Aprox. 5.000 un. de tubos quat philips para esterilização de água")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50.000,00</t>
        </is>
      </c>
      <c r="F91" s="4" t="inlineStr">
        <is>
          <t>43000.00</t>
        </is>
      </c>
    </row>
    <row collapsed="false" customFormat="false" customHeight="false" hidden="false" ht="12.1" outlineLevel="0" r="92">
      <c r="A92" s="5" t="s">
        <f>=HYPERLINK("https://rossileiloes.com.br/lote/detalhe/68443", "096")</f>
      </c>
      <c r="B92" s="4" t="s">
        <f>=HYPERLINK("https://rossileiloes.com.br/lote/detalhe/68443", " 10 un. de ventoinha/exaustor siroco")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4200.00</t>
        </is>
      </c>
    </row>
    <row collapsed="false" customFormat="false" customHeight="false" hidden="false" ht="12.1" outlineLevel="0" r="93">
      <c r="A93" s="5" t="s">
        <f>=HYPERLINK("https://rossileiloes.com.br/lote/detalhe/68434", "097")</f>
      </c>
      <c r="B93" s="4" t="s">
        <f>=HYPERLINK("https://rossileiloes.com.br/lote/detalhe/68434", " 10 un. de ventoinha/exaustor siroco")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4200.00</t>
        </is>
      </c>
    </row>
    <row collapsed="false" customFormat="false" customHeight="false" hidden="false" ht="12.1" outlineLevel="0" r="94">
      <c r="A94" s="5" t="s">
        <f>=HYPERLINK("https://rossileiloes.com.br/lote/detalhe/68439", "098")</f>
      </c>
      <c r="B94" s="4" t="s">
        <f>=HYPERLINK("https://rossileiloes.com.br/lote/detalhe/68439", " 10 un. de ventoinha/exaustor siroco")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4200.00</t>
        </is>
      </c>
    </row>
    <row collapsed="false" customFormat="false" customHeight="false" hidden="false" ht="12.1" outlineLevel="0" r="95">
      <c r="A95" s="5" t="s">
        <f>=HYPERLINK("https://rossileiloes.com.br/lote/detalhe/68433", "099")</f>
      </c>
      <c r="B95" s="4" t="s">
        <f>=HYPERLINK("https://rossileiloes.com.br/lote/detalhe/68433", " Aprox. 25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8.750,00</t>
        </is>
      </c>
      <c r="F95" s="4" t="inlineStr">
        <is>
          <t>7000.00</t>
        </is>
      </c>
    </row>
    <row collapsed="false" customFormat="false" customHeight="false" hidden="false" ht="12.1" outlineLevel="0" r="96">
      <c r="A96" s="5" t="s">
        <f>=HYPERLINK("https://rossileiloes.com.br/lote/detalhe/68430", "100")</f>
      </c>
      <c r="B96" s="4" t="s">
        <f>=HYPERLINK("https://rossileiloes.com.br/lote/detalhe/68430", " Aprox. 25 un. chuveiros ecológicos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8.750,00</t>
        </is>
      </c>
      <c r="F96" s="4" t="inlineStr">
        <is>
          <t>7000.00</t>
        </is>
      </c>
    </row>
    <row collapsed="false" customFormat="false" customHeight="false" hidden="false" ht="12.1" outlineLevel="0" r="97">
      <c r="A97" s="5" t="s">
        <f>=HYPERLINK("https://rossileiloes.com.br/lote/detalhe/68432", "101")</f>
      </c>
      <c r="B97" s="4" t="s">
        <f>=HYPERLINK("https://rossileiloes.com.br/lote/detalhe/68432", " Aprox. 25 un. chuveiros ecológicos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8.750,00</t>
        </is>
      </c>
      <c r="F97" s="4" t="inlineStr">
        <is>
          <t>7000.00</t>
        </is>
      </c>
    </row>
    <row collapsed="false" customFormat="false" customHeight="false" hidden="false" ht="12.1" outlineLevel="0" r="98">
      <c r="A98" s="5" t="s">
        <f>=HYPERLINK("https://rossileiloes.com.br/lote/detalhe/68438", "102")</f>
      </c>
      <c r="B98" s="4" t="s">
        <f>=HYPERLINK("https://rossileiloes.com.br/lote/detalhe/68438", " Aprox. 25 un. chuveiros ecológicos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8.750,00</t>
        </is>
      </c>
      <c r="F98" s="4" t="inlineStr">
        <is>
          <t>7000.00</t>
        </is>
      </c>
    </row>
    <row collapsed="false" customFormat="false" customHeight="false" hidden="false" ht="12.1" outlineLevel="0" r="99">
      <c r="A99" s="5" t="s">
        <f>=HYPERLINK("https://rossileiloes.com.br/lote/detalhe/68441", "103")</f>
      </c>
      <c r="B99" s="4" t="s">
        <f>=HYPERLINK("https://rossileiloes.com.br/lote/detalhe/68441", " Aprox. 50 un. chuveiros ecológicos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17.500,00</t>
        </is>
      </c>
      <c r="F99" s="4" t="inlineStr">
        <is>
          <t>15000.00</t>
        </is>
      </c>
    </row>
    <row collapsed="false" customFormat="false" customHeight="false" hidden="false" ht="12.1" outlineLevel="0" r="100">
      <c r="A100" s="5" t="s">
        <f>=HYPERLINK("https://rossileiloes.com.br/lote/detalhe/68431", "104")</f>
      </c>
      <c r="B100" s="4" t="s">
        <f>=HYPERLINK("https://rossileiloes.com.br/lote/detalhe/68431", " Aprox. 50 un. chuveiros ecológicos para redução de água e energia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17.500,00</t>
        </is>
      </c>
      <c r="F100" s="4" t="inlineStr">
        <is>
          <t>15000.00</t>
        </is>
      </c>
    </row>
    <row collapsed="false" customFormat="false" customHeight="false" hidden="false" ht="12.1" outlineLevel="0" r="101">
      <c r="A101" s="5" t="s">
        <f>=HYPERLINK("https://rossileiloes.com.br/lote/detalhe/68435", "105")</f>
      </c>
      <c r="B101" s="4" t="s">
        <f>=HYPERLINK("https://rossileiloes.com.br/lote/detalhe/68435", " Aprox. 20 un. de torneiras ecológicas para redução de água e energia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4750.00</t>
        </is>
      </c>
    </row>
    <row collapsed="false" customFormat="false" customHeight="false" hidden="false" ht="12.1" outlineLevel="0" r="102">
      <c r="A102" s="5" t="s">
        <f>=HYPERLINK("https://rossileiloes.com.br/lote/detalhe/68436", "106")</f>
      </c>
      <c r="B102" s="4" t="s">
        <f>=HYPERLINK("https://rossileiloes.com.br/lote/detalhe/68436", " Aprox. 20 un. de torneiras ecológicas para redução de água e energia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4750.00</t>
        </is>
      </c>
    </row>
    <row collapsed="false" customFormat="false" customHeight="false" hidden="false" ht="12.1" outlineLevel="0" r="103">
      <c r="A103" s="5" t="s">
        <f>=HYPERLINK("https://rossileiloes.com.br/lote/detalhe/68440", "107")</f>
      </c>
      <c r="B103" s="4" t="s">
        <f>=HYPERLINK("https://rossileiloes.com.br/lote/detalhe/68440", " Aprox. 20 un. de torneiras ecológicas para redução de água e energia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4750.00</t>
        </is>
      </c>
    </row>
    <row collapsed="false" customFormat="false" customHeight="false" hidden="false" ht="12.1" outlineLevel="0" r="104">
      <c r="A104" s="5" t="s">
        <f>=HYPERLINK("https://rossileiloes.com.br/lote/detalhe/68428", "108")</f>
      </c>
      <c r="B104" s="4" t="s">
        <f>=HYPERLINK("https://rossileiloes.com.br/lote/detalhe/68428", " Aprox. 20 un. de torneiras ecológicas para redução de água e energia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4750.00</t>
        </is>
      </c>
    </row>
    <row collapsed="false" customFormat="false" customHeight="false" hidden="false" ht="12.1" outlineLevel="0" r="105">
      <c r="A105" s="5" t="s">
        <f>=HYPERLINK("https://rossileiloes.com.br/lote/detalhe/68444", "109")</f>
      </c>
      <c r="B105" s="4" t="s">
        <f>=HYPERLINK("https://rossileiloes.com.br/lote/detalhe/68444", "Dobradeira Simag")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=HYPERLINK("https://rossileiloes.com.br/lote/detalhe/68445", "110")</f>
      </c>
      <c r="B106" s="4" t="s">
        <f>=HYPERLINK("https://rossileiloes.com.br/lote/detalhe/68445", "POLICORTE FERRARI COM BANCADA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=HYPERLINK("https://rossileiloes.com.br/lote/detalhe/68446", "111")</f>
      </c>
      <c r="B107" s="4" t="s">
        <f>=HYPERLINK("https://rossileiloes.com.br/lote/detalhe/68446", "DOBRADEIRA DE CHAPA SIMAG CAPACIDADE 2,0MM MODELO A 1000  Nº 12831")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=HYPERLINK("https://rossileiloes.com.br/lote/detalhe/68447", "112")</f>
      </c>
      <c r="B108" s="4" t="s">
        <f>=HYPERLINK("https://rossileiloes.com.br/lote/detalhe/68447", "Climatizador evaporativo - Colméia  ( de janela)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=HYPERLINK("https://rossileiloes.com.br/lote/detalhe/68456", "113")</f>
      </c>
      <c r="B109" s="4" t="s">
        <f>=HYPERLINK("https://rossileiloes.com.br/lote/detalhe/68456",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=HYPERLINK("https://rossileiloes.com.br/lote/detalhe/68450", "114")</f>
      </c>
      <c r="B110" s="4" t="s">
        <f>=HYPERLINK("https://rossileiloes.com.br/lote/detalhe/68450",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=HYPERLINK("https://rossileiloes.com.br/lote/detalhe/68448", "115")</f>
      </c>
      <c r="B111" s="4" t="s">
        <f>=HYPERLINK("https://rossileiloes.com.br/lote/detalhe/68448",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=HYPERLINK("https://rossileiloes.com.br/lote/detalhe/68459", "116")</f>
      </c>
      <c r="B112" s="4" t="s">
        <f>=HYPERLINK("https://rossileiloes.com.br/lote/detalhe/68459",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=HYPERLINK("https://rossileiloes.com.br/lote/detalhe/68460", "117")</f>
      </c>
      <c r="B113" s="4" t="s">
        <f>=HYPERLINK("https://rossileiloes.com.br/lote/detalhe/68460",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=HYPERLINK("https://rossileiloes.com.br/lote/detalhe/68454", "118")</f>
      </c>
      <c r="B114" s="4" t="s">
        <f>=HYPERLINK("https://rossileiloes.com.br/lote/detalhe/68454",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=HYPERLINK("https://rossileiloes.com.br/lote/detalhe/68453", "119")</f>
      </c>
      <c r="B115" s="4" t="s">
        <f>=HYPERLINK("https://rossileiloes.com.br/lote/detalhe/68453", " Climatizador evaporativo - Colméia  ( de janela)")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=HYPERLINK("https://rossileiloes.com.br/lote/detalhe/68449", "120")</f>
      </c>
      <c r="B116" s="4" t="s">
        <f>=HYPERLINK("https://rossileiloes.com.br/lote/detalhe/68449", " Climatizador evaporativo - Colméia  ( de janela)")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=HYPERLINK("https://rossileiloes.com.br/lote/detalhe/68457", "121")</f>
      </c>
      <c r="B117" s="4" t="s">
        <f>=HYPERLINK("https://rossileiloes.com.br/lote/detalhe/68457", " Climatizador evaporativo - Colméia  ( de janela)")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=HYPERLINK("https://rossileiloes.com.br/lote/detalhe/68458", "122")</f>
      </c>
      <c r="B118" s="4" t="s">
        <f>=HYPERLINK("https://rossileiloes.com.br/lote/detalhe/68458", " Climatizador evaporativo - Colméia  ( de janela)")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=HYPERLINK("https://rossileiloes.com.br/lote/detalhe/68455", "123")</f>
      </c>
      <c r="B119" s="4" t="s">
        <f>=HYPERLINK("https://rossileiloes.com.br/lote/detalhe/68455", " Climatizador evaporativo - Colméia  ( de janela)")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720,00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=HYPERLINK("https://rossileiloes.com.br/lote/detalhe/68461", "124")</f>
      </c>
      <c r="B120" s="4" t="s">
        <f>=HYPERLINK("https://rossileiloes.com.br/lote/detalhe/68461", " Climatizador evaporativo - Colméia  ( de janela)")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=HYPERLINK("https://rossileiloes.com.br/lote/detalhe/68452", "125")</f>
      </c>
      <c r="B121" s="4" t="s">
        <f>=HYPERLINK("https://rossileiloes.com.br/lote/detalhe/68452", " Climatizador evaporativo - Colméia  ( de janela)")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720,00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=HYPERLINK("https://rossileiloes.com.br/lote/detalhe/68451", "126")</f>
      </c>
      <c r="B122" s="4" t="s">
        <f>=HYPERLINK("https://rossileiloes.com.br/lote/detalhe/68451", " Climatizador evaporativo - Colméia  ( de janela)")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720,00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=HYPERLINK("https://rossileiloes.com.br/lote/detalhe/68465", "127")</f>
      </c>
      <c r="B123" s="4" t="s">
        <f>=HYPERLINK("https://rossileiloes.com.br/lote/detalhe/68465", "aprox. 1.800 kg de Gabinetes em polietileno PE cor cinza")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2,90</t>
        </is>
      </c>
      <c r="F123" s="4" t="inlineStr">
        <is>
          <t>0.10</t>
        </is>
      </c>
    </row>
    <row collapsed="false" customFormat="false" customHeight="false" hidden="false" ht="12.1" outlineLevel="0" r="124">
      <c r="A124" s="5" t="s">
        <f>=HYPERLINK("https://rossileiloes.com.br/lote/detalhe/68466", "128")</f>
      </c>
      <c r="B124" s="4" t="s">
        <f>=HYPERLINK("https://rossileiloes.com.br/lote/detalhe/68466", "aprox. 500 tomadas")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=HYPERLINK("https://rossileiloes.com.br/lote/detalhe/68467", "129")</f>
      </c>
      <c r="B125" s="4" t="s">
        <f>=HYPERLINK("https://rossileiloes.com.br/lote/detalhe/68467", "Motor de barco (no estado)")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=HYPERLINK("https://rossileiloes.com.br/lote/detalhe/68535", "218")</f>
      </c>
      <c r="B126" s="4" t="s">
        <f>=HYPERLINK("https://rossileiloes.com.br/lote/detalhe/68535", " APROX.  647 UN. DE  FUSÍVEL RETARDADO E SECCIONADORA E TOMADAS")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=HYPERLINK("https://rossileiloes.com.br/lote/detalhe/68536", "222")</f>
      </c>
      <c r="B127" s="4" t="s">
        <f>=HYPERLINK("https://rossileiloes.com.br/lote/detalhe/68536", " APROX.  27 UN. DE  PREGOS E PRESILHAS")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=HYPERLINK("https://rossileiloes.com.br/lote/detalhe/68537", "226")</f>
      </c>
      <c r="B128" s="4" t="s">
        <f>=HYPERLINK("https://rossileiloes.com.br/lote/detalhe/68537", " APROX.  7 UN. DE  ROLO TUBO SAWGELOK C/ 8 KG CADA")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=HYPERLINK("https://rossileiloes.com.br/lote/detalhe/68538", "229")</f>
      </c>
      <c r="B129" s="4" t="s">
        <f>=HYPERLINK("https://rossileiloes.com.br/lote/detalhe/68538", " APROX.  8 UN. DE  ORGANIZADOR DE CABOS")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=HYPERLINK("https://rossileiloes.com.br/lote/detalhe/68539", "230")</f>
      </c>
      <c r="B130" s="4" t="s">
        <f>=HYPERLINK("https://rossileiloes.com.br/lote/detalhe/68539", " NOBREAK E TRANSFORMADOR DE VOLTAGEM")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=HYPERLINK("https://rossileiloes.com.br/lote/detalhe/68540", "242")</f>
      </c>
      <c r="B131" s="4" t="s">
        <f>=HYPERLINK("https://rossileiloes.com.br/lote/detalhe/68540", "MÁQUINA DE MEDIR E FAZER ROLOS DE FIOS E CABOS ELÉTRICOS")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=HYPERLINK("https://rossileiloes.com.br/lote/detalhe/68541", "263")</f>
      </c>
      <c r="B132" s="4" t="s">
        <f>=HYPERLINK("https://rossileiloes.com.br/lote/detalhe/68541", " FILTROS, MÓDULOS E CAPACITORES 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1.150,00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=HYPERLINK("https://rossileiloes.com.br/lote/detalhe/68542", "267")</f>
      </c>
      <c r="B133" s="4" t="s">
        <f>=HYPERLINK("https://rossileiloes.com.br/lote/detalhe/68542", " LUMINÁRIAS À PROVA DE EXPLOSÃO")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=HYPERLINK("https://rossileiloes.com.br/lote/detalhe/68543", "270")</f>
      </c>
      <c r="B134" s="4" t="s">
        <f>=HYPERLINK("https://rossileiloes.com.br/lote/detalhe/68543", " LUMINÁRIAS TARTARUGA, IGNITOR E DIVERSOS")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=HYPERLINK("https://rossileiloes.com.br/lote/detalhe/68544", "271")</f>
      </c>
      <c r="B135" s="4" t="s">
        <f>=HYPERLINK("https://rossileiloes.com.br/lote/detalhe/68544", "APROX. 28 UNIDADES DE FILTROS PARKER E NOGREN")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=HYPERLINK("https://rossileiloes.com.br/lote/detalhe/68545", "276")</f>
      </c>
      <c r="B136" s="4" t="s">
        <f>=HYPERLINK("https://rossileiloes.com.br/lote/detalhe/68545", "APROX. 14 CAIXAS DE DESCARGA ECOLINE. C/ACAB BCO SAÍDA 40MM C/TUBO  - INCOMPLETAS")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=HYPERLINK("https://rossileiloes.com.br/lote/detalhe/68546", "277")</f>
      </c>
      <c r="B137" s="4" t="s">
        <f>=HYPERLINK("https://rossileiloes.com.br/lote/detalhe/68546", "TALHA ELÉTRICA  PARA 1 TONELADA - 3,0m DE ALTURA COM 3,10m DE VÃO")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=HYPERLINK("https://rossileiloes.com.br/lote/detalhe/68548", "278")</f>
      </c>
      <c r="B138" s="4" t="s">
        <f>=HYPERLINK("https://rossileiloes.com.br/lote/detalhe/68548", " APROX. 21 LUMINÁRIAS DIVERSAS. SENDO 14 DE FITA LED")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=HYPERLINK("https://rossileiloes.com.br/lote/detalhe/68552", "279")</f>
      </c>
      <c r="B139" s="4" t="s">
        <f>=HYPERLINK("https://rossileiloes.com.br/lote/detalhe/68552", " CONEXÕES DURATOP APROXIMADAMENTE 167 PÇS")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=HYPERLINK("https://rossileiloes.com.br/lote/detalhe/68550", "281")</f>
      </c>
      <c r="B140" s="4" t="s">
        <f>=HYPERLINK("https://rossileiloes.com.br/lote/detalhe/68550", "APROX. 3.210 UN. DE CURVAS E LUVAS DE PVC.")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=HYPERLINK("https://rossileiloes.com.br/lote/detalhe/68549", "283")</f>
      </c>
      <c r="B141" s="4" t="s">
        <f>=HYPERLINK("https://rossileiloes.com.br/lote/detalhe/68549", " APROX. 760 KG DE PARAFUSOS ESTOJOS. DIVERSAS MEDIDAS")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=HYPERLINK("https://rossileiloes.com.br/lote/detalhe/68551", "284")</f>
      </c>
      <c r="B142" s="4" t="s">
        <f>=HYPERLINK("https://rossileiloes.com.br/lote/detalhe/68551", " APROX. 780 KG DE PARAFUSOS DIVERSOS")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=HYPERLINK("https://rossileiloes.com.br/lote/detalhe/68547", "285")</f>
      </c>
      <c r="B143" s="4" t="s">
        <f>=HYPERLINK("https://rossileiloes.com.br/lote/detalhe/68547", " APROX. 650 KG DE VERGALHÃO EM "U". DIVERSAS MEDIDAS.")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1.700,00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=HYPERLINK("https://rossileiloes.com.br/lote/detalhe/68554", "287")</f>
      </c>
      <c r="B144" s="4" t="s">
        <f>=HYPERLINK("https://rossileiloes.com.br/lote/detalhe/68554", " APROX. 550 KG DE PARAFUSOS DIVERSOS ")</f>
      </c>
      <c r="C144" s="4" t="inlineStr">
        <is>
          <t>Lote retirado</t>
        </is>
      </c>
      <c r="D144" s="4" t="inlineStr">
        <is>
          <t>1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=HYPERLINK("https://rossileiloes.com.br/lote/detalhe/68553", "289")</f>
      </c>
      <c r="B145" s="4" t="s">
        <f>=HYPERLINK("https://rossileiloes.com.br/lote/detalhe/68553", "  APROX 4.559 PÇS: SENDO ABRAÇADEIRAS, ADAPTADORES, CAIXAS MÚLTIPLA E LUVAS DIVERSAS")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1.050,00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=HYPERLINK("https://rossileiloes.com.br/lote/detalhe/68555", "290")</f>
      </c>
      <c r="B146" s="4" t="s">
        <f>=HYPERLINK("https://rossileiloes.com.br/lote/detalhe/68555", " QUADROS ELÉTRICOS - APROX. 12 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=HYPERLINK("https://rossileiloes.com.br/lote/detalhe/68556", "291")</f>
      </c>
      <c r="B147" s="4" t="s">
        <f>=HYPERLINK("https://rossileiloes.com.br/lote/detalhe/68556", " LUMINÁRIAS DIVERSAS (COMUM E LED) -  APROX. 78PÇS")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=HYPERLINK("https://rossileiloes.com.br/lote/detalhe/68557", "293")</f>
      </c>
      <c r="B148" s="4" t="s">
        <f>=HYPERLINK("https://rossileiloes.com.br/lote/detalhe/68557", " AR CONDICIONADOS E SPLINTERS - TOTAL:10 PEÇAS")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=HYPERLINK("https://rossileiloes.com.br/lote/detalhe/68559", "294")</f>
      </c>
      <c r="B149" s="4" t="s">
        <f>=HYPERLINK("https://rossileiloes.com.br/lote/detalhe/68559", " LUMINÁRIAS C/ FITA DE LED E CALHA PARA LUMINÁRIA LAMPADA DE LED")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=HYPERLINK("https://rossileiloes.com.br/lote/detalhe/68558", "295")</f>
      </c>
      <c r="B150" s="4" t="s">
        <f>=HYPERLINK("https://rossileiloes.com.br/lote/detalhe/68558", " Aprox. 49 MÁQUINAS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=HYPERLINK("https://rossileiloes.com.br/lote/detalhe/68560", "296")</f>
      </c>
      <c r="B151" s="4" t="s">
        <f>=HYPERLINK("https://rossileiloes.com.br/lote/detalhe/68560", " 10 BOMBAS D´AGUA DIVERSAS e -1 ENGATE PARA BOMBA SUBMERSA")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=HYPERLINK("https://rossileiloes.com.br/lote/detalhe/68561", "297")</f>
      </c>
      <c r="B152" s="4" t="s">
        <f>=HYPERLINK("https://rossileiloes.com.br/lote/detalhe/68561", " 07 PAINÉIS ELÉTRICOS")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=HYPERLINK("https://rossileiloes.com.br/lote/detalhe/68562", "298")</f>
      </c>
      <c r="B153" s="4" t="s">
        <f>=HYPERLINK("https://rossileiloes.com.br/lote/detalhe/68562", " 02 FOGÕES INDUSTRIAIS")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=HYPERLINK("https://rossileiloes.com.br/lote/detalhe/68563", "300")</f>
      </c>
      <c r="B154" s="4" t="s">
        <f>=HYPERLINK("https://rossileiloes.com.br/lote/detalhe/68563", " TALHA DE CORRENTE - 4 PÇS")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=HYPERLINK("https://rossileiloes.com.br/lote/detalhe/68564", "301")</f>
      </c>
      <c r="B155" s="4" t="s">
        <f>=HYPERLINK("https://rossileiloes.com.br/lote/detalhe/68564", " MOTORES ELÉTRICOS E POLICORTES (10 PÇS)")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1.750,00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=HYPERLINK("https://rossileiloes.com.br/lote/detalhe/68565", "302")</f>
      </c>
      <c r="B156" s="4" t="s">
        <f>=HYPERLINK("https://rossileiloes.com.br/lote/detalhe/68565", " 03 UNIDADES DE MOTOR VIBRADOR À DIESEL E 01 COMPRESSOR PEQUENO")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=HYPERLINK("https://rossileiloes.com.br/lote/detalhe/68568", "303")</f>
      </c>
      <c r="B157" s="4" t="s">
        <f>=HYPERLINK("https://rossileiloes.com.br/lote/detalhe/68568", " EMPILHADEIRA SEMI-ELÉTRICA 1.000KG COM CARREGADOR. MARCA BELTOOS. Confira o catálogo.")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=HYPERLINK("https://rossileiloes.com.br/lote/detalhe/68566", "304")</f>
      </c>
      <c r="B158" s="4" t="s">
        <f>=HYPERLINK("https://rossileiloes.com.br/lote/detalhe/68566", " EMPILHADEIRA SEMI-ELÉTRICA 1.000KG COM CARREGADOR. MARCA BELTOOS. Confira o catálogo.")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=HYPERLINK("https://rossileiloes.com.br/lote/detalhe/68573", "305")</f>
      </c>
      <c r="B159" s="4" t="s">
        <f>=HYPERLINK("https://rossileiloes.com.br/lote/detalhe/68573", " ADEGA TOP LIFE (MADEIRA) 110V - TL/TF - 182A X 76L X 72P")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=HYPERLINK("https://rossileiloes.com.br/lote/detalhe/68567", "306")</f>
      </c>
      <c r="B160" s="4" t="s">
        <f>=HYPERLINK("https://rossileiloes.com.br/lote/detalhe/68567", " ADEGA TOP LIFE (MADEIRA) 110V - TL/TF - 175A X 60L X 68P")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=HYPERLINK("https://rossileiloes.com.br/lote/detalhe/68574", "307")</f>
      </c>
      <c r="B161" s="4" t="s">
        <f>=HYPERLINK("https://rossileiloes.com.br/lote/detalhe/68574", " ADEGA TOP LIFE (MADEIRA) 110V - TL/TF - 179A X 60L X 63P")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=HYPERLINK("https://rossileiloes.com.br/lote/detalhe/68570", "308")</f>
      </c>
      <c r="B162" s="4" t="s">
        <f>=HYPERLINK("https://rossileiloes.com.br/lote/detalhe/68570", " ADEGA TOP LIFE (MADEIRA) 110V - TL/TF - 79A X 60L X 65P")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=HYPERLINK("https://rossileiloes.com.br/lote/detalhe/68576", "309")</f>
      </c>
      <c r="B163" s="4" t="s">
        <f>=HYPERLINK("https://rossileiloes.com.br/lote/detalhe/68576", " ADEGA METAL FRIO CAVE 90 - MOD. VW90 / 127V  168A X 60L X 65P")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750,00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=HYPERLINK("https://rossileiloes.com.br/lote/detalhe/68569", "311")</f>
      </c>
      <c r="B164" s="4" t="s">
        <f>=HYPERLINK("https://rossileiloes.com.br/lote/detalhe/68569", " ADEGA VENAX - 110V/285L    151A X 64L X 67P")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=HYPERLINK("https://rossileiloes.com.br/lote/detalhe/68571", "312")</f>
      </c>
      <c r="B165" s="4" t="s">
        <f>=HYPERLINK("https://rossileiloes.com.br/lote/detalhe/68571", " 06 MOTORES P/ EMPILHADEIRA ELÉTRICA.")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=HYPERLINK("https://rossileiloes.com.br/lote/detalhe/68575", "313")</f>
      </c>
      <c r="B166" s="4" t="s">
        <f>=HYPERLINK("https://rossileiloes.com.br/lote/detalhe/68575", " 02 EXAUSTORES MOD. ETIN 500 AR4 VAZÃO (M3 H)  6290 RPM 1750 ABS 2,3KW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=HYPERLINK("https://rossileiloes.com.br/lote/detalhe/68572", "314")</f>
      </c>
      <c r="B167" s="4" t="s">
        <f>=HYPERLINK("https://rossileiloes.com.br/lote/detalhe/68572", " 03 EXAUSTORES")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=HYPERLINK("https://rossileiloes.com.br/lote/detalhe/68578", "319")</f>
      </c>
      <c r="B168" s="4" t="s">
        <f>=HYPERLINK("https://rossileiloes.com.br/lote/detalhe/68578", "4 BOMBAS. MARCA GLASS")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=HYPERLINK("https://rossileiloes.com.br/lote/detalhe/68579", "320")</f>
      </c>
      <c r="B169" s="4" t="s">
        <f>=HYPERLINK("https://rossileiloes.com.br/lote/detalhe/68579", "6 EXAUSTORES OTAM (diversos tamanhos) E 6 MOTORES WEG (pot. na descrição)")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=HYPERLINK("https://rossileiloes.com.br/lote/detalhe/68229", "1002")</f>
      </c>
      <c r="B170" s="4" t="s">
        <f>=HYPERLINK("https://rossileiloes.com.br/lote/detalhe/68229", " ALIMENTADOR DE INJETORA CONAIR MDC30-SDC")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=HYPERLINK("https://rossileiloes.com.br/lote/detalhe/68226", "1003")</f>
      </c>
      <c r="B171" s="4" t="s">
        <f>=HYPERLINK("https://rossileiloes.com.br/lote/detalhe/68226", " UNIDADE HIDRÁULICA C/ MOTOR EBERLE 10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=HYPERLINK("https://rossileiloes.com.br/lote/detalhe/68224", "1007")</f>
      </c>
      <c r="B172" s="4" t="s">
        <f>=HYPERLINK("https://rossileiloes.com.br/lote/detalhe/68224", " FOTOCOPIADORA XEROX 4W1")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=HYPERLINK("https://rossileiloes.com.br/lote/detalhe/68225", "1008")</f>
      </c>
      <c r="B173" s="4" t="s">
        <f>=HYPERLINK("https://rossileiloes.com.br/lote/detalhe/68225", " RETIFICADOR DE SOLDA MAPRE 150N, ANO: 2005, POT. 7600W")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=HYPERLINK("https://rossileiloes.com.br/lote/detalhe/68227", "1011")</f>
      </c>
      <c r="B174" s="4" t="s">
        <f>=HYPERLINK("https://rossileiloes.com.br/lote/detalhe/68227", " PRENSA MANUAL")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=HYPERLINK("https://rossileiloes.com.br/lote/detalhe/68228", "1012")</f>
      </c>
      <c r="B175" s="4" t="s">
        <f>=HYPERLINK("https://rossileiloes.com.br/lote/detalhe/68228", " TURASK MOD. BRASILIA.")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=HYPERLINK("https://rossileiloes.com.br/lote/detalhe/68223", "1014")</f>
      </c>
      <c r="B176" s="4" t="s">
        <f>=HYPERLINK("https://rossileiloes.com.br/lote/detalhe/68223", " COMPRESSOR DE AR BARIONKAR FB 30/350, ANO: 1999, C/ MOTOR WEG 7,5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=HYPERLINK("https://rossileiloes.com.br/lote/detalhe/68230", "1017")</f>
      </c>
      <c r="B177" s="4" t="s">
        <f>=HYPERLINK("https://rossileiloes.com.br/lote/detalhe/68230", " PRENSA C/ MOTOR KOHLBACK 1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=HYPERLINK("https://rossileiloes.com.br/lote/detalhe/68231", "1018")</f>
      </c>
      <c r="B178" s="4" t="s">
        <f>=HYPERLINK("https://rossileiloes.com.br/lote/detalhe/68231", " UNIDADE HIDRÁULICA C/ MOTOR WEG 4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=HYPERLINK("https://rossileiloes.com.br/lote/detalhe/68232", "1020")</f>
      </c>
      <c r="B179" s="4" t="s">
        <f>=HYPERLINK("https://rossileiloes.com.br/lote/detalhe/68232", " UNIDADE HIDRÁULICA C/ MOTOR WEG 4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=HYPERLINK("https://rossileiloes.com.br/lote/detalhe/68234", "1029")</f>
      </c>
      <c r="B180" s="4" t="s">
        <f>=HYPERLINK("https://rossileiloes.com.br/lote/detalhe/68234",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=HYPERLINK("https://rossileiloes.com.br/lote/detalhe/68233", "1030")</f>
      </c>
      <c r="B181" s="4" t="s">
        <f>=HYPERLINK("https://rossileiloes.com.br/lote/detalhe/68233",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=HYPERLINK("https://rossileiloes.com.br/lote/detalhe/68235", "1031")</f>
      </c>
      <c r="B182" s="4" t="s">
        <f>=HYPERLINK("https://rossileiloes.com.br/lote/detalhe/68235",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=HYPERLINK("https://rossileiloes.com.br/lote/detalhe/68237", "1033")</f>
      </c>
      <c r="B183" s="4" t="s">
        <f>=HYPERLINK("https://rossileiloes.com.br/lote/detalhe/68237",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=HYPERLINK("https://rossileiloes.com.br/lote/detalhe/68238", "1034")</f>
      </c>
      <c r="B184" s="4" t="s">
        <f>=HYPERLINK("https://rossileiloes.com.br/lote/detalhe/68238",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=HYPERLINK("https://rossileiloes.com.br/lote/detalhe/68236", "1035")</f>
      </c>
      <c r="B185" s="4" t="s">
        <f>=HYPERLINK("https://rossileiloes.com.br/lote/detalhe/68236",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=HYPERLINK("https://rossileiloes.com.br/lote/detalhe/68240", "1037")</f>
      </c>
      <c r="B186" s="4" t="s">
        <f>=HYPERLINK("https://rossileiloes.com.br/lote/detalhe/68240",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=HYPERLINK("https://rossileiloes.com.br/lote/detalhe/68239", "1039")</f>
      </c>
      <c r="B187" s="4" t="s">
        <f>=HYPERLINK("https://rossileiloes.com.br/lote/detalhe/68239", " FRESADORA KLOPP DP AP 203")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=HYPERLINK("https://rossileiloes.com.br/lote/detalhe/68241", "1040")</f>
      </c>
      <c r="B188" s="4" t="s">
        <f>=HYPERLINK("https://rossileiloes.com.br/lote/detalhe/68241",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=HYPERLINK("https://rossileiloes.com.br/lote/detalhe/68242", "1041")</f>
      </c>
      <c r="B189" s="4" t="s">
        <f>=HYPERLINK("https://rossileiloes.com.br/lote/detalhe/68242",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=HYPERLINK("https://rossileiloes.com.br/lote/detalhe/68243", "1047")</f>
      </c>
      <c r="B190" s="4" t="s">
        <f>=HYPERLINK("https://rossileiloes.com.br/lote/detalhe/68243", " ROSQUEADEIRA AUTOMÁTICA DAUER DM12")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=HYPERLINK("https://rossileiloes.com.br/lote/detalhe/68244", "1050")</f>
      </c>
      <c r="B191" s="4" t="s">
        <f>=HYPERLINK("https://rossileiloes.com.br/lote/detalhe/68244",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=HYPERLINK("https://rossileiloes.com.br/lote/detalhe/68245", "1051")</f>
      </c>
      <c r="B192" s="4" t="s">
        <f>=HYPERLINK("https://rossileiloes.com.br/lote/detalhe/68245", " FURADEIRA DE COLUNA MANUAL")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=HYPERLINK("https://rossileiloes.com.br/lote/detalhe/68246", "1052")</f>
      </c>
      <c r="B193" s="4" t="s">
        <f>=HYPERLINK("https://rossileiloes.com.br/lote/detalhe/68246", " 2 PENEIRAS VIBRATÓRIAS")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=HYPERLINK("https://rossileiloes.com.br/lote/detalhe/68251", "1054")</f>
      </c>
      <c r="B194" s="4" t="s">
        <f>=HYPERLINK("https://rossileiloes.com.br/lote/detalhe/68251", " COMPRESSOR DE AR DOUAT C/ MOTOR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=HYPERLINK("https://rossileiloes.com.br/lote/detalhe/68250", "1056")</f>
      </c>
      <c r="B195" s="4" t="s">
        <f>=HYPERLINK("https://rossileiloes.com.br/lote/detalhe/68250", " BALANÇA MECÂNICA CAP. 5000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=HYPERLINK("https://rossileiloes.com.br/lote/detalhe/68252", "1057")</f>
      </c>
      <c r="B196" s="4" t="s">
        <f>=HYPERLINK("https://rossileiloes.com.br/lote/detalhe/68252", " BALANÇA MECÂNICA TOLEDO CAP. 300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=HYPERLINK("https://rossileiloes.com.br/lote/detalhe/68253", "1058")</f>
      </c>
      <c r="B197" s="4" t="s">
        <f>=HYPERLINK("https://rossileiloes.com.br/lote/detalhe/68253", " ELETROEROSÃO POR PENETRAÇÃO MAVETRON")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4.900,00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=HYPERLINK("https://rossileiloes.com.br/lote/detalhe/68254", "1061")</f>
      </c>
      <c r="B198" s="4" t="s">
        <f>=HYPERLINK("https://rossileiloes.com.br/lote/detalhe/68254", " TORNO HEINEMANN")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3.900,00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=HYPERLINK("https://rossileiloes.com.br/lote/detalhe/68247", "1062")</f>
      </c>
      <c r="B199" s="4" t="s">
        <f>=HYPERLINK("https://rossileiloes.com.br/lote/detalhe/68247", " TORNO")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=HYPERLINK("https://rossileiloes.com.br/lote/detalhe/68255", "1064")</f>
      </c>
      <c r="B200" s="4" t="s">
        <f>=HYPERLINK("https://rossileiloes.com.br/lote/detalhe/68255", " REEVES")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7.250,00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=HYPERLINK("https://rossileiloes.com.br/lote/detalhe/68248", "1075")</f>
      </c>
      <c r="B201" s="4" t="s">
        <f>=HYPERLINK("https://rossileiloes.com.br/lote/detalhe/68248", " 7 EXAUSTORES C/ MOTOR MITSUBISHI 3,7 KW")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=HYPERLINK("https://rossileiloes.com.br/lote/detalhe/68256", "1085")</f>
      </c>
      <c r="B202" s="4" t="s">
        <f>=HYPERLINK("https://rossileiloes.com.br/lote/detalhe/68256", " ROTOGRAVURA VASCOGRAF")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=HYPERLINK("https://rossileiloes.com.br/lote/detalhe/68257", "1090")</f>
      </c>
      <c r="B203" s="4" t="s">
        <f>=HYPERLINK("https://rossileiloes.com.br/lote/detalhe/68257", " 2 BOMBAS IMO. OBS.: SEM USO")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=HYPERLINK("https://rossileiloes.com.br/lote/detalhe/68260", "1095")</f>
      </c>
      <c r="B204" s="4" t="s">
        <f>=HYPERLINK("https://rossileiloes.com.br/lote/detalhe/68260", " UNIDADE HIDRÁULICA C/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=HYPERLINK("https://rossileiloes.com.br/lote/detalhe/68261", "1098")</f>
      </c>
      <c r="B205" s="4" t="s">
        <f>=HYPERLINK("https://rossileiloes.com.br/lote/detalhe/68261", " NEW JAPAN FUM33, ANO: 2010")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=HYPERLINK("https://rossileiloes.com.br/lote/detalhe/68262", "1099")</f>
      </c>
      <c r="B206" s="4" t="s">
        <f>=HYPERLINK("https://rossileiloes.com.br/lote/detalhe/68262", " 2 TANQUES CILINDRICOS HORIZONTAIS EM AÇO CARBONO AGROMETAL")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=HYPERLINK("https://rossileiloes.com.br/lote/detalhe/68263", "1101")</f>
      </c>
      <c r="B207" s="4" t="s">
        <f>=HYPERLINK("https://rossileiloes.com.br/lote/detalhe/68263", " TANQUE CILINDRICO VERTICAL, CAP. 60 M³, PESO: 2700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5.750,00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=HYPERLINK("https://rossileiloes.com.br/lote/detalhe/68258", "1102")</f>
      </c>
      <c r="B208" s="4" t="s">
        <f>=HYPERLINK("https://rossileiloes.com.br/lote/detalhe/68258", " TANQUE CILINDRICO VERTICAL")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=HYPERLINK("https://rossileiloes.com.br/lote/detalhe/68259", "1103")</f>
      </c>
      <c r="B209" s="4" t="s">
        <f>=HYPERLINK("https://rossileiloes.com.br/lote/detalhe/68259", " REDUTOR KISSLING")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=HYPERLINK("https://rossileiloes.com.br/lote/detalhe/68265", "1109")</f>
      </c>
      <c r="B210" s="4" t="s">
        <f>=HYPERLINK("https://rossileiloes.com.br/lote/detalhe/68265", " CILINDROS HIDRÁULICOS/PNEUMÁTICOS DIVERSOS")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=HYPERLINK("https://rossileiloes.com.br/lote/detalhe/68266", "1111")</f>
      </c>
      <c r="B211" s="4" t="s">
        <f>=HYPERLINK("https://rossileiloes.com.br/lote/detalhe/68266", " SILO C/ EXAUSTÃO.")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=HYPERLINK("https://rossileiloes.com.br/lote/detalhe/68270", "1118")</f>
      </c>
      <c r="B212" s="4" t="s">
        <f>=HYPERLINK("https://rossileiloes.com.br/lote/detalhe/68270", "PAINEL PARA TESTE")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=HYPERLINK("https://rossileiloes.com.br/lote/detalhe/68271", "1119")</f>
      </c>
      <c r="B213" s="4" t="s">
        <f>=HYPERLINK("https://rossileiloes.com.br/lote/detalhe/68271", " Painel Digital")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400,00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=HYPERLINK("https://rossileiloes.com.br/lote/detalhe/68274", "1121")</f>
      </c>
      <c r="B214" s="4" t="s">
        <f>=HYPERLINK("https://rossileiloes.com.br/lote/detalhe/68274", " Máquina de Suco em Inox")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=HYPERLINK("https://rossileiloes.com.br/lote/detalhe/68272", "1128")</f>
      </c>
      <c r="B215" s="4" t="s">
        <f>=HYPERLINK("https://rossileiloes.com.br/lote/detalhe/68272", " Filtro de água em inox")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=HYPERLINK("https://rossileiloes.com.br/lote/detalhe/68275", "1135")</f>
      </c>
      <c r="B216" s="4" t="s">
        <f>=HYPERLINK("https://rossileiloes.com.br/lote/detalhe/68275", " Máquina de fazer gravação a laser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7.900,00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=HYPERLINK("https://rossileiloes.com.br/lote/detalhe/68277", "1136")</f>
      </c>
      <c r="B217" s="4" t="s">
        <f>=HYPERLINK("https://rossileiloes.com.br/lote/detalhe/68277", " Painel controlador de tráfego")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=HYPERLINK("https://rossileiloes.com.br/lote/detalhe/68276", "1137")</f>
      </c>
      <c r="B218" s="4" t="s">
        <f>=HYPERLINK("https://rossileiloes.com.br/lote/detalhe/68276", " Policorte")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=HYPERLINK("https://rossileiloes.com.br/lote/detalhe/68278", "1138")</f>
      </c>
      <c r="B219" s="4" t="s">
        <f>=HYPERLINK("https://rossileiloes.com.br/lote/detalhe/68278", " aprox. 350 unidades ganchos de segurança")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=HYPERLINK("https://rossileiloes.com.br/lote/detalhe/68279", "1156")</f>
      </c>
      <c r="B220" s="4" t="s">
        <f>=HYPERLINK("https://rossileiloes.com.br/lote/detalhe/68279", " 7 un. escadas de madeira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=HYPERLINK("https://rossileiloes.com.br/lote/detalhe/68282", "1160")</f>
      </c>
      <c r="B221" s="4" t="s">
        <f>=HYPERLINK("https://rossileiloes.com.br/lote/detalhe/68282", " 7 secadores de mão a ar")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=HYPERLINK("https://rossileiloes.com.br/lote/detalhe/68284", "1165")</f>
      </c>
      <c r="B222" s="4" t="s">
        <f>=HYPERLINK("https://rossileiloes.com.br/lote/detalhe/68284", " Aprox. 30 Ton de eixos várias medidas. (Lances por quilo)")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2,30</t>
        </is>
      </c>
      <c r="F222" s="4" t="inlineStr">
        <is>
          <t>0.10</t>
        </is>
      </c>
    </row>
    <row collapsed="false" customFormat="false" customHeight="false" hidden="false" ht="12.1" outlineLevel="0" r="223">
      <c r="A223" s="5" t="s">
        <f>=HYPERLINK("https://rossileiloes.com.br/lote/detalhe/68283", "1166")</f>
      </c>
      <c r="B223" s="4" t="s">
        <f>=HYPERLINK("https://rossileiloes.com.br/lote/detalhe/68283", " 1 un. de Torre de refrigeração de água")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=HYPERLINK("https://rossileiloes.com.br/lote/detalhe/68281", "1167")</f>
      </c>
      <c r="B224" s="4" t="s">
        <f>=HYPERLINK("https://rossileiloes.com.br/lote/detalhe/68281", " 1 un. de Torre de refrigeração de água")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=HYPERLINK("https://rossileiloes.com.br/lote/detalhe/68280", "1168")</f>
      </c>
      <c r="B225" s="4" t="s">
        <f>=HYPERLINK("https://rossileiloes.com.br/lote/detalhe/68280", " Forno tipo bambole em aço carbono")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=HYPERLINK("https://rossileiloes.com.br/lote/detalhe/68286", "1169")</f>
      </c>
      <c r="B226" s="4" t="s">
        <f>=HYPERLINK("https://rossileiloes.com.br/lote/detalhe/68286", " Forno tipo bambole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=HYPERLINK("https://rossileiloes.com.br/lote/detalhe/68291", "1174")</f>
      </c>
      <c r="B227" s="4" t="s">
        <f>=HYPERLINK("https://rossileiloes.com.br/lote/detalhe/68291", " 7 secadores de mão. Ar quente e frio")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=HYPERLINK("https://rossileiloes.com.br/lote/detalhe/68287", "1176")</f>
      </c>
      <c r="B228" s="4" t="s">
        <f>=HYPERLINK("https://rossileiloes.com.br/lote/detalhe/68287", " Policorte")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=HYPERLINK("https://rossileiloes.com.br/lote/detalhe/68292", "1177")</f>
      </c>
      <c r="B229" s="4" t="s">
        <f>=HYPERLINK("https://rossileiloes.com.br/lote/detalhe/68292", " 10 motores acoplados")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=HYPERLINK("https://rossileiloes.com.br/lote/detalhe/68288", "1179")</f>
      </c>
      <c r="B230" s="4" t="s">
        <f>=HYPERLINK("https://rossileiloes.com.br/lote/detalhe/68288", " Bomba de vácuo")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750,00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=HYPERLINK("https://rossileiloes.com.br/lote/detalhe/68293", "1180")</f>
      </c>
      <c r="B231" s="4" t="s">
        <f>=HYPERLINK("https://rossileiloes.com.br/lote/detalhe/68293", " Torninho")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=HYPERLINK("https://rossileiloes.com.br/lote/detalhe/68290", "1182")</f>
      </c>
      <c r="B232" s="4" t="s">
        <f>=HYPERLINK("https://rossileiloes.com.br/lote/detalhe/68290", " Plaina de chaveta Rocco")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11.500,00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=HYPERLINK("https://rossileiloes.com.br/lote/detalhe/68294", "1186")</f>
      </c>
      <c r="B233" s="4" t="s">
        <f>=HYPERLINK("https://rossileiloes.com.br/lote/detalhe/68294", " Fogão de 8 bocas em inox")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=HYPERLINK("https://rossileiloes.com.br/lote/detalhe/68289", "1187")</f>
      </c>
      <c r="B234" s="4" t="s">
        <f>=HYPERLINK("https://rossileiloes.com.br/lote/detalhe/68289", " Máquina de lavar material")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=HYPERLINK("https://rossileiloes.com.br/lote/detalhe/68295", "1188")</f>
      </c>
      <c r="B235" s="4" t="s">
        <f>=HYPERLINK("https://rossileiloes.com.br/lote/detalhe/68295", "2 Máquinas de fazer Raio-X em ferros")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=HYPERLINK("https://rossileiloes.com.br/lote/detalhe/68296", "1189")</f>
      </c>
      <c r="B236" s="4" t="s">
        <f>=HYPERLINK("https://rossileiloes.com.br/lote/detalhe/68296", "Máquina de fazer Raio-X a Laser")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2026-04-26T07:35:24.00Z</dcterms:created>
  <dc:creator>Tellks Tecnologia</dc:creator>
  <cp:revision>0</cp:revision>
</cp:coreProperties>
</file>