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EM INOX, TORNOS, ESTEIRAS, MOINHOS,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05/05/2021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=HYPERLINK("https://rossileiloes.com.br/lote/detalhe/79760", "000")</f>
      </c>
      <c r="B11" s="4" t="s">
        <f>=HYPERLINK("https://rossileiloes.com.br/lote/detalhe/79760", "Moinhos p/ tinta 3 cilindros horizontal")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16.500,00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=HYPERLINK("https://rossileiloes.com.br/lote/detalhe/79732", "002")</f>
      </c>
      <c r="B12" s="4" t="s">
        <f>=HYPERLINK("https://rossileiloes.com.br/lote/detalhe/79732", "1 bicicleta elétrica com bateria. Sem carregador. Não está funcionando. ")</f>
      </c>
      <c r="C12" s="4" t="inlineStr">
        <is>
          <t>Vendido</t>
        </is>
      </c>
      <c r="D12" s="4" t="inlineStr">
        <is>
          <t>6</t>
        </is>
      </c>
      <c r="E12" s="5" t="inlineStr">
        <is>
          <t>1.050,00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=HYPERLINK("https://rossileiloes.com.br/lote/detalhe/79717", "003")</f>
      </c>
      <c r="B13" s="4" t="s">
        <f>=HYPERLINK("https://rossileiloes.com.br/lote/detalhe/79717", "Bomba D'Água a diesel. Motor Deutz ")</f>
      </c>
      <c r="C13" s="4" t="inlineStr">
        <is>
          <t>Vendido</t>
        </is>
      </c>
      <c r="D13" s="4" t="inlineStr">
        <is>
          <t>1</t>
        </is>
      </c>
      <c r="E13" s="5" t="inlineStr">
        <is>
          <t>4.500,00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=HYPERLINK("https://rossileiloes.com.br/lote/detalhe/79730", "004")</f>
      </c>
      <c r="B14" s="4" t="s">
        <f>=HYPERLINK("https://rossileiloes.com.br/lote/detalhe/79730", "1 coletor de pó")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=HYPERLINK("https://rossileiloes.com.br/lote/detalhe/79765", "005")</f>
      </c>
      <c r="B15" s="4" t="s">
        <f>=HYPERLINK("https://rossileiloes.com.br/lote/detalhe/79765", "2 bombas palheta")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=HYPERLINK("https://rossileiloes.com.br/lote/detalhe/79716", "006")</f>
      </c>
      <c r="B16" s="4" t="s">
        <f>=HYPERLINK("https://rossileiloes.com.br/lote/detalhe/79716", "Equipamento de pesca em bom estado - lista com descrição.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1.400,00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=HYPERLINK("https://rossileiloes.com.br/lote/detalhe/79766", "007")</f>
      </c>
      <c r="B17" s="4" t="s">
        <f>=HYPERLINK("https://rossileiloes.com.br/lote/detalhe/79766", "VENTOINHA")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=HYPERLINK("https://rossileiloes.com.br/lote/detalhe/79731", "008")</f>
      </c>
      <c r="B18" s="4" t="s">
        <f>=HYPERLINK("https://rossileiloes.com.br/lote/detalhe/79731", "02 caçambas para 1500 kilos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=HYPERLINK("https://rossileiloes.com.br/lote/detalhe/79723", "009")</f>
      </c>
      <c r="B19" s="4" t="s">
        <f>=HYPERLINK("https://rossileiloes.com.br/lote/detalhe/79723", " 1 moinho para plástico")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=HYPERLINK("https://rossileiloes.com.br/lote/detalhe/79728", "010")</f>
      </c>
      <c r="B20" s="4" t="s">
        <f>=HYPERLINK("https://rossileiloes.com.br/lote/detalhe/79728", " 1 moinho ")</f>
      </c>
      <c r="C20" s="4" t="inlineStr">
        <is>
          <t>Vendido</t>
        </is>
      </c>
      <c r="D20" s="4" t="inlineStr">
        <is>
          <t>3</t>
        </is>
      </c>
      <c r="E20" s="5" t="inlineStr">
        <is>
          <t>3.900,00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=HYPERLINK("https://rossileiloes.com.br/lote/detalhe/79734", "011")</f>
      </c>
      <c r="B21" s="4" t="s">
        <f>=HYPERLINK("https://rossileiloes.com.br/lote/detalhe/79734", "Bicicleta sem uso. Freio a tambor")</f>
      </c>
      <c r="C21" s="4" t="inlineStr">
        <is>
          <t>Vendido</t>
        </is>
      </c>
      <c r="D21" s="4" t="inlineStr">
        <is>
          <t>2</t>
        </is>
      </c>
      <c r="E21" s="5" t="inlineStr">
        <is>
          <t>600,00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=HYPERLINK("https://rossileiloes.com.br/lote/detalhe/80595", "012")</f>
      </c>
      <c r="B22" s="4" t="s">
        <f>=HYPERLINK("https://rossileiloes.com.br/lote/detalhe/80595", "Microscópio marca Opiton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=HYPERLINK("https://rossileiloes.com.br/lote/detalhe/80596", "013")</f>
      </c>
      <c r="B23" s="4" t="s">
        <f>=HYPERLINK("https://rossileiloes.com.br/lote/detalhe/80596", "Secador por radio frequência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2.700,00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=HYPERLINK("https://rossileiloes.com.br/lote/detalhe/80597", "014")</f>
      </c>
      <c r="B24" s="4" t="s">
        <f>=HYPERLINK("https://rossileiloes.com.br/lote/detalhe/80597", "3 un. cortador grama no estado")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=HYPERLINK("https://rossileiloes.com.br/lote/detalhe/79669", "017")</f>
      </c>
      <c r="B25" s="4" t="s">
        <f>=HYPERLINK("https://rossileiloes.com.br/lote/detalhe/79669", " 2 exaustores")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=HYPERLINK("https://rossileiloes.com.br/lote/detalhe/79709", "020")</f>
      </c>
      <c r="B26" s="4" t="s">
        <f>=HYPERLINK("https://rossileiloes.com.br/lote/detalhe/79709", " 1 esteira com uv ")</f>
      </c>
      <c r="C26" s="4" t="inlineStr">
        <is>
          <t>Vendido</t>
        </is>
      </c>
      <c r="D26" s="4" t="inlineStr">
        <is>
          <t>1</t>
        </is>
      </c>
      <c r="E26" s="5" t="inlineStr">
        <is>
          <t>1.500,00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=HYPERLINK("https://rossileiloes.com.br/lote/detalhe/79749", "021")</f>
      </c>
      <c r="B27" s="4" t="s">
        <f>=HYPERLINK("https://rossileiloes.com.br/lote/detalhe/79749", "Resfriador de ar comprimido")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=HYPERLINK("https://rossileiloes.com.br/lote/detalhe/79660", "022")</f>
      </c>
      <c r="B28" s="4" t="s">
        <f>=HYPERLINK("https://rossileiloes.com.br/lote/detalhe/79660", " 1 FURADEIRA DE BANCADA DAUER")</f>
      </c>
      <c r="C28" s="4" t="inlineStr">
        <is>
          <t>Vendido</t>
        </is>
      </c>
      <c r="D28" s="4" t="inlineStr">
        <is>
          <t>6</t>
        </is>
      </c>
      <c r="E28" s="5" t="inlineStr">
        <is>
          <t>1.600,00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=HYPERLINK("https://rossileiloes.com.br/lote/detalhe/79661", "023")</f>
      </c>
      <c r="B29" s="4" t="s">
        <f>=HYPERLINK("https://rossileiloes.com.br/lote/detalhe/79661", " VENTOINHA COM FILTRO")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1.900,00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=HYPERLINK("https://rossileiloes.com.br/lote/detalhe/79722", "024")</f>
      </c>
      <c r="B30" s="4" t="s">
        <f>=HYPERLINK("https://rossileiloes.com.br/lote/detalhe/79722", "50 bolsas diversas")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=HYPERLINK("https://rossileiloes.com.br/lote/detalhe/79721", "025")</f>
      </c>
      <c r="B31" s="4" t="s">
        <f>=HYPERLINK("https://rossileiloes.com.br/lote/detalhe/79721", "50 bolsas feminina diversas")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=HYPERLINK("https://rossileiloes.com.br/lote/detalhe/79720", "026")</f>
      </c>
      <c r="B32" s="4" t="s">
        <f>=HYPERLINK("https://rossileiloes.com.br/lote/detalhe/79720", "20 bolsas feminina")</f>
      </c>
      <c r="C32" s="4" t="inlineStr">
        <is>
          <t>Vendido</t>
        </is>
      </c>
      <c r="D32" s="4" t="inlineStr">
        <is>
          <t>1</t>
        </is>
      </c>
      <c r="E32" s="5" t="inlineStr">
        <is>
          <t>300,00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=HYPERLINK("https://rossileiloes.com.br/lote/detalhe/79719", "027")</f>
      </c>
      <c r="B33" s="4" t="s">
        <f>=HYPERLINK("https://rossileiloes.com.br/lote/detalhe/79719", "20 bolsas feminina")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=HYPERLINK("https://rossileiloes.com.br/lote/detalhe/79750", "028")</f>
      </c>
      <c r="B34" s="4" t="s">
        <f>=HYPERLINK("https://rossileiloes.com.br/lote/detalhe/79750", "FORNO")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=HYPERLINK("https://rossileiloes.com.br/lote/detalhe/79761", "029")</f>
      </c>
      <c r="B35" s="4" t="s">
        <f>=HYPERLINK("https://rossileiloes.com.br/lote/detalhe/79761", "1 reservatório de pvc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=HYPERLINK("https://rossileiloes.com.br/lote/detalhe/79762", "030")</f>
      </c>
      <c r="B36" s="4" t="s">
        <f>=HYPERLINK("https://rossileiloes.com.br/lote/detalhe/79762", "1 Bomba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=HYPERLINK("https://rossileiloes.com.br/lote/detalhe/79763", "031")</f>
      </c>
      <c r="B37" s="4" t="s">
        <f>=HYPERLINK("https://rossileiloes.com.br/lote/detalhe/79763", "1 carrinho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=HYPERLINK("https://rossileiloes.com.br/lote/detalhe/79764", "032")</f>
      </c>
      <c r="B38" s="4" t="s">
        <f>=HYPERLINK("https://rossileiloes.com.br/lote/detalhe/79764", "1 tamboriador")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=HYPERLINK("https://rossileiloes.com.br/lote/detalhe/79707", "033")</f>
      </c>
      <c r="B39" s="4" t="s">
        <f>=HYPERLINK("https://rossileiloes.com.br/lote/detalhe/79707", " 1 ventilador. 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=HYPERLINK("https://rossileiloes.com.br/lote/detalhe/79708", "034")</f>
      </c>
      <c r="B40" s="4" t="s">
        <f>=HYPERLINK("https://rossileiloes.com.br/lote/detalhe/79708", " 1 misturador para laboratorio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=HYPERLINK("https://rossileiloes.com.br/lote/detalhe/79710", "035")</f>
      </c>
      <c r="B41" s="4" t="s">
        <f>=HYPERLINK("https://rossileiloes.com.br/lote/detalhe/79710", "Centrífuga de roupas")</f>
      </c>
      <c r="C41" s="4" t="inlineStr">
        <is>
          <t>Vendido</t>
        </is>
      </c>
      <c r="D41" s="4" t="inlineStr">
        <is>
          <t>1</t>
        </is>
      </c>
      <c r="E41" s="5" t="inlineStr">
        <is>
          <t>6.000,00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=HYPERLINK("https://rossileiloes.com.br/lote/detalhe/79705", "038")</f>
      </c>
      <c r="B42" s="4" t="s">
        <f>=HYPERLINK("https://rossileiloes.com.br/lote/detalhe/79705", "VÁLVULA ROTATIVA")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2.250,00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=HYPERLINK("https://rossileiloes.com.br/lote/detalhe/79706", "039")</f>
      </c>
      <c r="B43" s="4" t="s">
        <f>=HYPERLINK("https://rossileiloes.com.br/lote/detalhe/79706", "04 REDUTORES")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1.750,00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=HYPERLINK("https://rossileiloes.com.br/lote/detalhe/79704", "041")</f>
      </c>
      <c r="B44" s="4" t="s">
        <f>=HYPERLINK("https://rossileiloes.com.br/lote/detalhe/79704", "GERADOR A GASOLINA. MOD. BLEZZER BL 3000.")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1.600,00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=HYPERLINK("https://rossileiloes.com.br/lote/detalhe/79703", "044")</f>
      </c>
      <c r="B45" s="4" t="s">
        <f>=HYPERLINK("https://rossileiloes.com.br/lote/detalhe/79703", "1 PAINEL")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=HYPERLINK("https://rossileiloes.com.br/lote/detalhe/79702", "045")</f>
      </c>
      <c r="B46" s="4" t="s">
        <f>=HYPERLINK("https://rossileiloes.com.br/lote/detalhe/79702", "1 esteira transportadora  inox 4 metros de inox com de pé ferro")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=HYPERLINK("https://rossileiloes.com.br/lote/detalhe/79701", "047")</f>
      </c>
      <c r="B47" s="4" t="s">
        <f>=HYPERLINK("https://rossileiloes.com.br/lote/detalhe/79701", "1 lote contendo: motor, redutor, bomba e válvula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2.100,00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=HYPERLINK("https://rossileiloes.com.br/lote/detalhe/79700", "048")</f>
      </c>
      <c r="B48" s="4" t="s">
        <f>=HYPERLINK("https://rossileiloes.com.br/lote/detalhe/79700", "1 aparelho de ar condicionado Carrier 35.000 BTU´s")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=HYPERLINK("https://rossileiloes.com.br/lote/detalhe/79699", "050")</f>
      </c>
      <c r="B49" s="4" t="s">
        <f>=HYPERLINK("https://rossileiloes.com.br/lote/detalhe/79699", " UM MOINHO. SEM TAMPA")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=HYPERLINK("https://rossileiloes.com.br/lote/detalhe/79698", "051")</f>
      </c>
      <c r="B50" s="4" t="s">
        <f>=HYPERLINK("https://rossileiloes.com.br/lote/detalhe/79698", " UM DURÔMETRO RELÍQUIA")</f>
      </c>
      <c r="C50" s="4" t="inlineStr">
        <is>
          <t>Vendido</t>
        </is>
      </c>
      <c r="D50" s="4" t="inlineStr">
        <is>
          <t>1</t>
        </is>
      </c>
      <c r="E50" s="5" t="inlineStr">
        <is>
          <t>600,00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=HYPERLINK("https://rossileiloes.com.br/lote/detalhe/79697", "058")</f>
      </c>
      <c r="B51" s="4" t="s">
        <f>=HYPERLINK("https://rossileiloes.com.br/lote/detalhe/79697", "Cofre em bom estado com chave")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=HYPERLINK("https://rossileiloes.com.br/lote/detalhe/79696", "061")</f>
      </c>
      <c r="B52" s="4" t="s">
        <f>=HYPERLINK("https://rossileiloes.com.br/lote/detalhe/79696", "COLETOR E SEPARADOR DE ÓLEO")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2.500,00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=HYPERLINK("https://rossileiloes.com.br/lote/detalhe/79694", "065")</f>
      </c>
      <c r="B53" s="4" t="s">
        <f>=HYPERLINK("https://rossileiloes.com.br/lote/detalhe/79694", " SERRA FITA COM SOLDA")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2.500,00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=HYPERLINK("https://rossileiloes.com.br/lote/detalhe/79695", "067")</f>
      </c>
      <c r="B54" s="4" t="s">
        <f>=HYPERLINK("https://rossileiloes.com.br/lote/detalhe/79695", " BOMBA A DIESEL. SEM USO")</f>
      </c>
      <c r="C54" s="4" t="inlineStr">
        <is>
          <t>Vendido</t>
        </is>
      </c>
      <c r="D54" s="4" t="inlineStr">
        <is>
          <t>1</t>
        </is>
      </c>
      <c r="E54" s="5" t="inlineStr">
        <is>
          <t>2.000,00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=HYPERLINK("https://rossileiloes.com.br/lote/detalhe/79693", "068")</f>
      </c>
      <c r="B55" s="4" t="s">
        <f>=HYPERLINK("https://rossileiloes.com.br/lote/detalhe/79693", " BOMBA ÁGUA A GASOLINA. SEM USO.")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1.800,00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=HYPERLINK("https://rossileiloes.com.br/lote/detalhe/79691", "071")</f>
      </c>
      <c r="B56" s="4" t="s">
        <f>=HYPERLINK("https://rossileiloes.com.br/lote/detalhe/79691", "06 PÁS PARA MISTURADOR")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=HYPERLINK("https://rossileiloes.com.br/lote/detalhe/79692", "074")</f>
      </c>
      <c r="B57" s="4" t="s">
        <f>=HYPERLINK("https://rossileiloes.com.br/lote/detalhe/79692", " VENTILADOR INDUSTRIAL. 80 CM DE DIÂMETRO")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=HYPERLINK("https://rossileiloes.com.br/lote/detalhe/79688", "084")</f>
      </c>
      <c r="B58" s="4" t="s">
        <f>=HYPERLINK("https://rossileiloes.com.br/lote/detalhe/79688", "CARROCERIA DE FIBRA/ PORTA FERAMENTAS. Para caminhonete.")</f>
      </c>
      <c r="C58" s="4" t="inlineStr">
        <is>
          <t>Vendido</t>
        </is>
      </c>
      <c r="D58" s="4" t="inlineStr">
        <is>
          <t>1</t>
        </is>
      </c>
      <c r="E58" s="5" t="inlineStr">
        <is>
          <t>400,00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=HYPERLINK("https://rossileiloes.com.br/lote/detalhe/79689", "090")</f>
      </c>
      <c r="B59" s="4" t="s">
        <f>=HYPERLINK("https://rossileiloes.com.br/lote/detalhe/79689", " BALANÇA PRECISÃO")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=HYPERLINK("https://rossileiloes.com.br/lote/detalhe/79690", "091")</f>
      </c>
      <c r="B60" s="4" t="s">
        <f>=HYPERLINK("https://rossileiloes.com.br/lote/detalhe/79690", " VENTILADOR")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=HYPERLINK("https://rossileiloes.com.br/lote/detalhe/79663", "100")</f>
      </c>
      <c r="B61" s="4" t="s">
        <f>=HYPERLINK("https://rossileiloes.com.br/lote/detalhe/79663", " TROCADOR DE CALOR, DIM. 2850 X 320 MM")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4.100,00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=HYPERLINK("https://rossileiloes.com.br/lote/detalhe/79662", "101")</f>
      </c>
      <c r="B62" s="4" t="s">
        <f>=HYPERLINK("https://rossileiloes.com.br/lote/detalhe/79662", " TROCADOR DE CALOR, DIM. 1700 X 400 MM")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2.900,00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=HYPERLINK("https://rossileiloes.com.br/lote/detalhe/79665", "109")</f>
      </c>
      <c r="B63" s="4" t="s">
        <f>=HYPERLINK("https://rossileiloes.com.br/lote/detalhe/79665", "1 UNIDADE DE CENTRÍFUGA C/ MOTOR ELÉTRICO POT. 2 CV")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=HYPERLINK("https://rossileiloes.com.br/lote/detalhe/79666", "124")</f>
      </c>
      <c r="B64" s="4" t="s">
        <f>=HYPERLINK("https://rossileiloes.com.br/lote/detalhe/79666", " 2 PALETEIRAS ZELOSO PE 1000")</f>
      </c>
      <c r="C64" s="4" t="inlineStr">
        <is>
          <t>Vendido</t>
        </is>
      </c>
      <c r="D64" s="4" t="inlineStr">
        <is>
          <t>1</t>
        </is>
      </c>
      <c r="E64" s="5" t="inlineStr">
        <is>
          <t>900,00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=HYPERLINK("https://rossileiloes.com.br/lote/detalhe/79664", "142")</f>
      </c>
      <c r="B65" s="4" t="s">
        <f>=HYPERLINK("https://rossileiloes.com.br/lote/detalhe/79664", " MISTURADOR DE LÍQUIDOS EM INOX BERTUSO, ANO: 1997")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900,00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=HYPERLINK("https://rossileiloes.com.br/lote/detalhe/79667", "183")</f>
      </c>
      <c r="B66" s="4" t="s">
        <f>=HYPERLINK("https://rossileiloes.com.br/lote/detalhe/79667", " 5 PROTOCOLADORES")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=HYPERLINK("https://rossileiloes.com.br/lote/detalhe/79668", "184")</f>
      </c>
      <c r="B67" s="4" t="s">
        <f>=HYPERLINK("https://rossileiloes.com.br/lote/detalhe/79668", " SOPRADOR")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=HYPERLINK("https://rossileiloes.com.br/lote/detalhe/79670", "220")</f>
      </c>
      <c r="B68" s="4" t="s">
        <f>=HYPERLINK("https://rossileiloes.com.br/lote/detalhe/79670", "1 UNIDADE DE CENTRÍFUGA C/ MOTOR ELÉTRICO POT. 2 CV")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1.500,00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=HYPERLINK("https://rossileiloes.com.br/lote/detalhe/79671", "221")</f>
      </c>
      <c r="B69" s="4" t="s">
        <f>=HYPERLINK("https://rossileiloes.com.br/lote/detalhe/79671", "1 UNIDADE DE CENTRÍFUGA C/ MOTOR ELÉTRICO POT. 2 CV")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=HYPERLINK("https://rossileiloes.com.br/lote/detalhe/79672", "222")</f>
      </c>
      <c r="B70" s="4" t="s">
        <f>=HYPERLINK("https://rossileiloes.com.br/lote/detalhe/79672", "1 UNIDADE DE CENTRÍFUGA C/ MOTOR ELÉTRICO POT. 2 CV")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1.500,00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=HYPERLINK("https://rossileiloes.com.br/lote/detalhe/79673", "231")</f>
      </c>
      <c r="B71" s="4" t="s">
        <f>=HYPERLINK("https://rossileiloes.com.br/lote/detalhe/79673", "MOINHO DE TINTA. SEM MOTOR")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=HYPERLINK("https://rossileiloes.com.br/lote/detalhe/79674", "239")</f>
      </c>
      <c r="B72" s="4" t="s">
        <f>=HYPERLINK("https://rossileiloes.com.br/lote/detalhe/79674", " bomba hidráulica")</f>
      </c>
      <c r="C72" s="4" t="inlineStr">
        <is>
          <t>Vendido</t>
        </is>
      </c>
      <c r="D72" s="4" t="inlineStr">
        <is>
          <t>1</t>
        </is>
      </c>
      <c r="E72" s="5" t="inlineStr">
        <is>
          <t>900,00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=HYPERLINK("https://rossileiloes.com.br/lote/detalhe/79675", "241")</f>
      </c>
      <c r="B73" s="4" t="s">
        <f>=HYPERLINK("https://rossileiloes.com.br/lote/detalhe/79675", " Redutor")</f>
      </c>
      <c r="C73" s="4" t="inlineStr">
        <is>
          <t>Vendido</t>
        </is>
      </c>
      <c r="D73" s="4" t="inlineStr">
        <is>
          <t>1</t>
        </is>
      </c>
      <c r="E73" s="5" t="inlineStr">
        <is>
          <t>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=HYPERLINK("https://rossileiloes.com.br/lote/detalhe/79676", "243")</f>
      </c>
      <c r="B74" s="4" t="s">
        <f>=HYPERLINK("https://rossileiloes.com.br/lote/detalhe/79676", " 2 bombas")</f>
      </c>
      <c r="C74" s="4" t="inlineStr">
        <is>
          <t>Vendido</t>
        </is>
      </c>
      <c r="D74" s="4" t="inlineStr">
        <is>
          <t>2</t>
        </is>
      </c>
      <c r="E74" s="5" t="inlineStr">
        <is>
          <t>1.800,00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=HYPERLINK("https://rossileiloes.com.br/lote/detalhe/79677", "245")</f>
      </c>
      <c r="B75" s="4" t="s">
        <f>=HYPERLINK("https://rossileiloes.com.br/lote/detalhe/79677", "Redutor")</f>
      </c>
      <c r="C75" s="4" t="inlineStr">
        <is>
          <t>Vendido</t>
        </is>
      </c>
      <c r="D75" s="4" t="inlineStr">
        <is>
          <t>1</t>
        </is>
      </c>
      <c r="E75" s="5" t="inlineStr">
        <is>
          <t>500,00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=HYPERLINK("https://rossileiloes.com.br/lote/detalhe/79678", "248")</f>
      </c>
      <c r="B76" s="4" t="s">
        <f>=HYPERLINK("https://rossileiloes.com.br/lote/detalhe/79678", "SERRA PARA FERRO")</f>
      </c>
      <c r="C76" s="4" t="inlineStr">
        <is>
          <t>Vendido</t>
        </is>
      </c>
      <c r="D76" s="4" t="inlineStr">
        <is>
          <t>1</t>
        </is>
      </c>
      <c r="E76" s="5" t="inlineStr">
        <is>
          <t>1.700,00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=HYPERLINK("https://rossileiloes.com.br/lote/detalhe/79679", "249")</f>
      </c>
      <c r="B77" s="4" t="s">
        <f>=HYPERLINK("https://rossileiloes.com.br/lote/detalhe/79679", "Máquina gráfica. Alimentador para jornais e outros. Marca Ferag mod. RA VP 1:1")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2.000,00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=HYPERLINK("https://rossileiloes.com.br/lote/detalhe/79680", "250")</f>
      </c>
      <c r="B78" s="4" t="s">
        <f>=HYPERLINK("https://rossileiloes.com.br/lote/detalhe/79680", " Carrinho hidráulico")</f>
      </c>
      <c r="C78" s="4" t="inlineStr">
        <is>
          <t>Vendido</t>
        </is>
      </c>
      <c r="D78" s="4" t="inlineStr">
        <is>
          <t>1</t>
        </is>
      </c>
      <c r="E78" s="5" t="inlineStr">
        <is>
          <t>750,00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=HYPERLINK("https://rossileiloes.com.br/lote/detalhe/79681", "276")</f>
      </c>
      <c r="B79" s="4" t="s">
        <f>=HYPERLINK("https://rossileiloes.com.br/lote/detalhe/79681", "35 peças de tarracha sendo: 13 de 3/8 e 22 de 1/2")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1.500,00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=HYPERLINK("https://rossileiloes.com.br/lote/detalhe/79683", "278")</f>
      </c>
      <c r="B80" s="4" t="s">
        <f>=HYPERLINK("https://rossileiloes.com.br/lote/detalhe/79683", "SERRA FITA DUPLA")</f>
      </c>
      <c r="C80" s="4" t="inlineStr">
        <is>
          <t>Vendido</t>
        </is>
      </c>
      <c r="D80" s="4" t="inlineStr">
        <is>
          <t>2</t>
        </is>
      </c>
      <c r="E80" s="5" t="inlineStr">
        <is>
          <t>3.000,00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=HYPERLINK("https://rossileiloes.com.br/lote/detalhe/79682", "279")</f>
      </c>
      <c r="B81" s="4" t="s">
        <f>=HYPERLINK("https://rossileiloes.com.br/lote/detalhe/79682", " Dois redutores")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1.120,00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=HYPERLINK("https://rossileiloes.com.br/lote/detalhe/79685", "280")</f>
      </c>
      <c r="B82" s="4" t="s">
        <f>=HYPERLINK("https://rossileiloes.com.br/lote/detalhe/79685", " Bomba de engrenagem para óleo")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1.400,00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=HYPERLINK("https://rossileiloes.com.br/lote/detalhe/79684", "281")</f>
      </c>
      <c r="B83" s="4" t="s">
        <f>=HYPERLINK("https://rossileiloes.com.br/lote/detalhe/79684", " Válvula rotativa")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1.260,00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=HYPERLINK("https://rossileiloes.com.br/lote/detalhe/79686", "294")</f>
      </c>
      <c r="B84" s="4" t="s">
        <f>=HYPERLINK("https://rossileiloes.com.br/lote/detalhe/79686", "ROLAMENTOS")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=HYPERLINK("https://rossileiloes.com.br/lote/detalhe/79687", "306")</f>
      </c>
      <c r="B85" s="4" t="s">
        <f>=HYPERLINK("https://rossileiloes.com.br/lote/detalhe/79687", "VENTOINHA COM MOTOR BLINDADO")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=HYPERLINK("https://rossileiloes.com.br/lote/detalhe/79725", "307")</f>
      </c>
      <c r="B86" s="4" t="s">
        <f>=HYPERLINK("https://rossileiloes.com.br/lote/detalhe/79725", " 2 motores 1 de 40 cv 1770 rpm . e 1 de 10cv 1750 rpm")</f>
      </c>
      <c r="C86" s="4" t="inlineStr">
        <is>
          <t>Vendido</t>
        </is>
      </c>
      <c r="D86" s="4" t="inlineStr">
        <is>
          <t>1</t>
        </is>
      </c>
      <c r="E86" s="5" t="inlineStr">
        <is>
          <t>2.700,00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=HYPERLINK("https://rossileiloes.com.br/lote/detalhe/79727", "308")</f>
      </c>
      <c r="B87" s="4" t="s">
        <f>=HYPERLINK("https://rossileiloes.com.br/lote/detalhe/79727", " 1 variador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1.800,00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=HYPERLINK("https://rossileiloes.com.br/lote/detalhe/79724", "311")</f>
      </c>
      <c r="B88" s="4" t="s">
        <f>=HYPERLINK("https://rossileiloes.com.br/lote/detalhe/79724", " 1 bomba dosadora")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1.100,00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=HYPERLINK("https://rossileiloes.com.br/lote/detalhe/79726", "312")</f>
      </c>
      <c r="B89" s="4" t="s">
        <f>=HYPERLINK("https://rossileiloes.com.br/lote/detalhe/79726", " Um aspirador de pó")</f>
      </c>
      <c r="C89" s="4" t="inlineStr">
        <is>
          <t>Vendido</t>
        </is>
      </c>
      <c r="D89" s="4" t="inlineStr">
        <is>
          <t>1</t>
        </is>
      </c>
      <c r="E89" s="5" t="inlineStr">
        <is>
          <t>1.000,00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=HYPERLINK("https://rossileiloes.com.br/lote/detalhe/80440", "313")</f>
      </c>
      <c r="B90" s="4" t="s">
        <f>=HYPERLINK("https://rossileiloes.com.br/lote/detalhe/80440", "1 misturador com redutor faltando motor .aprox 300 litros")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2.500,00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=HYPERLINK("https://rossileiloes.com.br/lote/detalhe/79729", "314")</f>
      </c>
      <c r="B91" s="4" t="s">
        <f>=HYPERLINK("https://rossileiloes.com.br/lote/detalhe/79729", "1 redutor")</f>
      </c>
      <c r="C91" s="4" t="inlineStr">
        <is>
          <t>Vendido</t>
        </is>
      </c>
      <c r="D91" s="4" t="inlineStr">
        <is>
          <t>1</t>
        </is>
      </c>
      <c r="E91" s="5" t="inlineStr">
        <is>
          <t>900,00</t>
        </is>
      </c>
      <c r="F91" s="4" t="inlineStr">
        <is>
          <t>70.00</t>
        </is>
      </c>
    </row>
    <row collapsed="false" customFormat="false" customHeight="false" hidden="false" ht="12.1" outlineLevel="0" r="92">
      <c r="A92" s="5" t="s">
        <f>=HYPERLINK("https://rossileiloes.com.br/lote/detalhe/79733", "318")</f>
      </c>
      <c r="B92" s="4" t="s">
        <f>=HYPERLINK("https://rossileiloes.com.br/lote/detalhe/79733", "Parachoque para F1000 em bom estado")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=HYPERLINK("https://rossileiloes.com.br/lote/detalhe/79715", "319")</f>
      </c>
      <c r="B93" s="4" t="s">
        <f>=HYPERLINK("https://rossileiloes.com.br/lote/detalhe/79715", " ESTEIRA EM INOX")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800,00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=HYPERLINK("https://rossileiloes.com.br/lote/detalhe/79712", "321")</f>
      </c>
      <c r="B94" s="4" t="s">
        <f>=HYPERLINK("https://rossileiloes.com.br/lote/detalhe/79712", " 1 Micro teste")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=HYPERLINK("https://rossileiloes.com.br/lote/detalhe/79714", "322")</f>
      </c>
      <c r="B95" s="4" t="s">
        <f>=HYPERLINK("https://rossileiloes.com.br/lote/detalhe/79714", " 1 micro teste para laboratório")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=HYPERLINK("https://rossileiloes.com.br/lote/detalhe/79713", "323")</f>
      </c>
      <c r="B96" s="4" t="s">
        <f>=HYPERLINK("https://rossileiloes.com.br/lote/detalhe/79713", " 1 compressor com pulmão motor 15 vc 1780")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2.800,00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=HYPERLINK("https://rossileiloes.com.br/lote/detalhe/79711", "324")</f>
      </c>
      <c r="B97" s="4" t="s">
        <f>=HYPERLINK("https://rossileiloes.com.br/lote/detalhe/79711", " 1 alimentador")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600,00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=HYPERLINK("https://rossileiloes.com.br/lote/detalhe/79718", "326")</f>
      </c>
      <c r="B98" s="4" t="s">
        <f>=HYPERLINK("https://rossileiloes.com.br/lote/detalhe/79718", "Tanque PVC para geradores. 900 lts")</f>
      </c>
      <c r="C98" s="4" t="inlineStr">
        <is>
          <t>Vendido</t>
        </is>
      </c>
      <c r="D98" s="4" t="inlineStr">
        <is>
          <t>1</t>
        </is>
      </c>
      <c r="E98" s="5" t="inlineStr">
        <is>
          <t>300,00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=HYPERLINK("https://rossileiloes.com.br/lote/detalhe/79737", "327")</f>
      </c>
      <c r="B99" s="4" t="s">
        <f>=HYPERLINK("https://rossileiloes.com.br/lote/detalhe/79737", " 1 freezer inox")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1.500,00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=HYPERLINK("https://rossileiloes.com.br/lote/detalhe/79738", "328")</f>
      </c>
      <c r="B100" s="4" t="s">
        <f>=HYPERLINK("https://rossileiloes.com.br/lote/detalhe/79738", " 1 passthru quente")</f>
      </c>
      <c r="C100" s="4" t="inlineStr">
        <is>
          <t>Vendido</t>
        </is>
      </c>
      <c r="D100" s="4" t="inlineStr">
        <is>
          <t>1</t>
        </is>
      </c>
      <c r="E100" s="5" t="inlineStr">
        <is>
          <t>1.500,00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=HYPERLINK("https://rossileiloes.com.br/lote/detalhe/79736", "329")</f>
      </c>
      <c r="B101" s="4" t="s">
        <f>=HYPERLINK("https://rossileiloes.com.br/lote/detalhe/79736", " 1 geladeira")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1.500,00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=HYPERLINK("https://rossileiloes.com.br/lote/detalhe/79741", "330")</f>
      </c>
      <c r="B102" s="4" t="s">
        <f>=HYPERLINK("https://rossileiloes.com.br/lote/detalhe/79741", " 1 forno duas portas")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1.500,00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=HYPERLINK("https://rossileiloes.com.br/lote/detalhe/79742", "333")</f>
      </c>
      <c r="B103" s="4" t="s">
        <f>=HYPERLINK("https://rossileiloes.com.br/lote/detalhe/79742", "1 redutor")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1.500,00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=HYPERLINK("https://rossileiloes.com.br/lote/detalhe/79743", "334")</f>
      </c>
      <c r="B104" s="4" t="s">
        <f>=HYPERLINK("https://rossileiloes.com.br/lote/detalhe/79743", "Um motor acoplado com sistema hidráulico")</f>
      </c>
      <c r="C104" s="4" t="inlineStr">
        <is>
          <t>Vendido</t>
        </is>
      </c>
      <c r="D104" s="4" t="inlineStr">
        <is>
          <t>1</t>
        </is>
      </c>
      <c r="E104" s="5" t="inlineStr">
        <is>
          <t>1.000,00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=HYPERLINK("https://rossileiloes.com.br/lote/detalhe/79746", "335")</f>
      </c>
      <c r="B105" s="4" t="s">
        <f>=HYPERLINK("https://rossileiloes.com.br/lote/detalhe/79746", " 1 betoneira")</f>
      </c>
      <c r="C105" s="4" t="inlineStr">
        <is>
          <t>Vendido</t>
        </is>
      </c>
      <c r="D105" s="4" t="inlineStr">
        <is>
          <t>1</t>
        </is>
      </c>
      <c r="E105" s="5" t="inlineStr">
        <is>
          <t>1.200,00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=HYPERLINK("https://rossileiloes.com.br/lote/detalhe/79745", "337")</f>
      </c>
      <c r="B106" s="4" t="s">
        <f>=HYPERLINK("https://rossileiloes.com.br/lote/detalhe/79745", " 1 agitador com aquecedor para laboratório")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=HYPERLINK("https://rossileiloes.com.br/lote/detalhe/79744", "338")</f>
      </c>
      <c r="B107" s="4" t="s">
        <f>=HYPERLINK("https://rossileiloes.com.br/lote/detalhe/79744", " 1 agitador com aquecedor para laboratório")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=HYPERLINK("https://rossileiloes.com.br/lote/detalhe/79748", "339")</f>
      </c>
      <c r="B108" s="4" t="s">
        <f>=HYPERLINK("https://rossileiloes.com.br/lote/detalhe/79748", " 1 agitador com aquecedor para laboratório")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=HYPERLINK("https://rossileiloes.com.br/lote/detalhe/79747", "340")</f>
      </c>
      <c r="B109" s="4" t="s">
        <f>=HYPERLINK("https://rossileiloes.com.br/lote/detalhe/79747", " 1 agitador com aquecedor para laboratório")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=HYPERLINK("https://rossileiloes.com.br/lote/detalhe/79751", "341")</f>
      </c>
      <c r="B110" s="4" t="s">
        <f>=HYPERLINK("https://rossileiloes.com.br/lote/detalhe/79751", "1 redutor ")</f>
      </c>
      <c r="C110" s="4" t="inlineStr">
        <is>
          <t>Lote retirado</t>
        </is>
      </c>
      <c r="D110" s="4" t="inlineStr">
        <is>
          <t>1</t>
        </is>
      </c>
      <c r="E110" s="5" t="inlineStr">
        <is>
          <t>1.100,00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=HYPERLINK("https://rossileiloes.com.br/lote/detalhe/79752", "342")</f>
      </c>
      <c r="B111" s="4" t="s">
        <f>=HYPERLINK("https://rossileiloes.com.br/lote/detalhe/79752", "Estufa ")</f>
      </c>
      <c r="C111" s="4" t="inlineStr">
        <is>
          <t>Vendido</t>
        </is>
      </c>
      <c r="D111" s="4" t="inlineStr">
        <is>
          <t>1</t>
        </is>
      </c>
      <c r="E111" s="5" t="inlineStr">
        <is>
          <t>350,00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=HYPERLINK("https://rossileiloes.com.br/lote/detalhe/79755", "343")</f>
      </c>
      <c r="B112" s="4" t="s">
        <f>=HYPERLINK("https://rossileiloes.com.br/lote/detalhe/79755", " 1 balança para 150kilos ")</f>
      </c>
      <c r="C112" s="4" t="inlineStr">
        <is>
          <t>Vendido</t>
        </is>
      </c>
      <c r="D112" s="4" t="inlineStr">
        <is>
          <t>1</t>
        </is>
      </c>
      <c r="E112" s="5" t="inlineStr">
        <is>
          <t>350,00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=HYPERLINK("https://rossileiloes.com.br/lote/detalhe/79757", "344")</f>
      </c>
      <c r="B113" s="4" t="s">
        <f>=HYPERLINK("https://rossileiloes.com.br/lote/detalhe/79757", " 1 balança toledo digital")</f>
      </c>
      <c r="C113" s="4" t="inlineStr">
        <is>
          <t>Vendido</t>
        </is>
      </c>
      <c r="D113" s="4" t="inlineStr">
        <is>
          <t>1</t>
        </is>
      </c>
      <c r="E113" s="5" t="inlineStr">
        <is>
          <t>300,00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=HYPERLINK("https://rossileiloes.com.br/lote/detalhe/79756", "345")</f>
      </c>
      <c r="B114" s="4" t="s">
        <f>=HYPERLINK("https://rossileiloes.com.br/lote/detalhe/79756", " 1 liquidificador  industrial funcionando")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=HYPERLINK("https://rossileiloes.com.br/lote/detalhe/79758", "346")</f>
      </c>
      <c r="B115" s="4" t="s">
        <f>=HYPERLINK("https://rossileiloes.com.br/lote/detalhe/79758", " porta papel")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=HYPERLINK("https://rossileiloes.com.br/lote/detalhe/79754", "347")</f>
      </c>
      <c r="B116" s="4" t="s">
        <f>=HYPERLINK("https://rossileiloes.com.br/lote/detalhe/79754", " 12 reatores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120,00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=HYPERLINK("https://rossileiloes.com.br/lote/detalhe/79759", "348")</f>
      </c>
      <c r="B117" s="4" t="s">
        <f>=HYPERLINK("https://rossileiloes.com.br/lote/detalhe/79759", " 13 válvula celuloide")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=HYPERLINK("https://rossileiloes.com.br/lote/detalhe/79753", "349")</f>
      </c>
      <c r="B118" s="4" t="s">
        <f>=HYPERLINK("https://rossileiloes.com.br/lote/detalhe/79753", " 7 relógio e 2 manômetros")</f>
      </c>
      <c r="C118" s="4" t="inlineStr">
        <is>
          <t>Vendido</t>
        </is>
      </c>
      <c r="D118" s="4" t="inlineStr">
        <is>
          <t>1</t>
        </is>
      </c>
      <c r="E118" s="5" t="inlineStr">
        <is>
          <t>200,00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=HYPERLINK("https://rossileiloes.com.br/lote/detalhe/80687", "350")</f>
      </c>
      <c r="B119" s="4" t="s">
        <f>=HYPERLINK("https://rossileiloes.com.br/lote/detalhe/80687", "Bicicleta elétrica (nao esta funcionando /sem carregador)")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1.200,00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=HYPERLINK("https://rossileiloes.com.br/lote/detalhe/80688", "351")</f>
      </c>
      <c r="B120" s="4" t="s">
        <f>=HYPERLINK("https://rossileiloes.com.br/lote/detalhe/80688", "Carrinho carga SEM USO. (está sem rodas)")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=HYPERLINK("https://rossileiloes.com.br/lote/detalhe/80827", "352")</f>
      </c>
      <c r="B121" s="4" t="s">
        <f>=HYPERLINK("https://rossileiloes.com.br/lote/detalhe/80827", "40 un. cintas elevação carga")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600,00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=HYPERLINK("https://rossileiloes.com.br/lote/detalhe/80828", "353")</f>
      </c>
      <c r="B122" s="4" t="s">
        <f>=HYPERLINK("https://rossileiloes.com.br/lote/detalhe/80828", "50 un. cinta elevação carga")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750,00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=HYPERLINK("https://rossileiloes.com.br/lote/detalhe/80829", "354")</f>
      </c>
      <c r="B123" s="4" t="s">
        <f>=HYPERLINK("https://rossileiloes.com.br/lote/detalhe/80829", "40 un. cintas elevação carga")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1.100,00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=HYPERLINK("https://rossileiloes.com.br/lote/detalhe/80858", "355")</f>
      </c>
      <c r="B124" s="4" t="s">
        <f>=HYPERLINK("https://rossileiloes.com.br/lote/detalhe/80858", "4un. rolos de tela")</f>
      </c>
      <c r="C124" s="4" t="inlineStr">
        <is>
          <t>Não vendido</t>
        </is>
      </c>
      <c r="D124" s="4" t="inlineStr">
        <is>
          <t>1</t>
        </is>
      </c>
      <c r="E124" s="5" t="inlineStr">
        <is>
          <t>1.300,00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=HYPERLINK("https://rossileiloes.com.br/lote/detalhe/80860", "356")</f>
      </c>
      <c r="B125" s="4" t="s">
        <f>=HYPERLINK("https://rossileiloes.com.br/lote/detalhe/80860", "7 un. facas sem uso para cana de açúcar")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7.400,00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=HYPERLINK("https://rossileiloes.com.br/lote/detalhe/81286", "357")</f>
      </c>
      <c r="B126" s="4" t="s">
        <f>=HYPERLINK("https://rossileiloes.com.br/lote/detalhe/81286", "Aquecedor indutivo Inductoheat sp 75kw e unidade de resfriamento de água completa ")</f>
      </c>
      <c r="C126" s="4" t="inlineStr">
        <is>
          <t>Não vendido</t>
        </is>
      </c>
      <c r="D126" s="4" t="inlineStr">
        <is>
          <t>1</t>
        </is>
      </c>
      <c r="E126" s="5" t="inlineStr">
        <is>
          <t>7.500,00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=HYPERLINK("https://rossileiloes.com.br/lote/detalhe/81287", "358")</f>
      </c>
      <c r="B127" s="4" t="s">
        <f>=HYPERLINK("https://rossileiloes.com.br/lote/detalhe/81287", "Desbobinador de fita horizontal")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3.500,00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=HYPERLINK("https://rossileiloes.com.br/lote/detalhe/81288", "359")</f>
      </c>
      <c r="B128" s="4" t="s">
        <f>=HYPERLINK("https://rossileiloes.com.br/lote/detalhe/81288", "Lavadora de cabo")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2.500,00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=HYPERLINK("https://rossileiloes.com.br/lote/detalhe/79820", "501")</f>
      </c>
      <c r="B129" s="4" t="s">
        <f>=HYPERLINK("https://rossileiloes.com.br/lote/detalhe/79820", "Furadeira Radial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19.500,00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=HYPERLINK("https://rossileiloes.com.br/lote/detalhe/79796", "502")</f>
      </c>
      <c r="B130" s="4" t="s">
        <f>=HYPERLINK("https://rossileiloes.com.br/lote/detalhe/79796", " Torno revólver Xervitt. Comprimento: 1,80m")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2.500,00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=HYPERLINK("https://rossileiloes.com.br/lote/detalhe/79795", "503")</f>
      </c>
      <c r="B131" s="4" t="s">
        <f>=HYPERLINK("https://rossileiloes.com.br/lote/detalhe/79795", " Torno revólver Xervitt. Comprimento: 1,60m")</f>
      </c>
      <c r="C131" s="4" t="inlineStr">
        <is>
          <t>Não vendido</t>
        </is>
      </c>
      <c r="D131" s="4" t="inlineStr">
        <is>
          <t>1</t>
        </is>
      </c>
      <c r="E131" s="5" t="inlineStr">
        <is>
          <t>2.500,00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=HYPERLINK("https://rossileiloes.com.br/lote/detalhe/79816", "504")</f>
      </c>
      <c r="B132" s="4" t="s">
        <f>=HYPERLINK("https://rossileiloes.com.br/lote/detalhe/79816", " Compressor de ar")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=HYPERLINK("https://rossileiloes.com.br/lote/detalhe/79821", "505")</f>
      </c>
      <c r="B133" s="4" t="s">
        <f>=HYPERLINK("https://rossileiloes.com.br/lote/detalhe/79821", "6 furadeiras marteletes funcionando (alterado de 7 para 6 unidades)")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700,00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=HYPERLINK("https://rossileiloes.com.br/lote/detalhe/79801", "506")</f>
      </c>
      <c r="B134" s="4" t="s">
        <f>=HYPERLINK("https://rossileiloes.com.br/lote/detalhe/79801", " Descascador de batatas")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400,00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=HYPERLINK("https://rossileiloes.com.br/lote/detalhe/79800", "507")</f>
      </c>
      <c r="B135" s="4" t="s">
        <f>=HYPERLINK("https://rossileiloes.com.br/lote/detalhe/79800", " Liquidificador, pia em inox e uma mesa")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900,00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=HYPERLINK("https://rossileiloes.com.br/lote/detalhe/79803", "508")</f>
      </c>
      <c r="B136" s="4" t="s">
        <f>=HYPERLINK("https://rossileiloes.com.br/lote/detalhe/79803", " Refrigerador de carnes")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750,00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=HYPERLINK("https://rossileiloes.com.br/lote/detalhe/79797", "509")</f>
      </c>
      <c r="B137" s="4" t="s">
        <f>=HYPERLINK("https://rossileiloes.com.br/lote/detalhe/79797", " Refrigerador")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450,00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=HYPERLINK("https://rossileiloes.com.br/lote/detalhe/79798", "510")</f>
      </c>
      <c r="B138" s="4" t="s">
        <f>=HYPERLINK("https://rossileiloes.com.br/lote/detalhe/79798", " Forno turbo gás")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400,00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=HYPERLINK("https://rossileiloes.com.br/lote/detalhe/79807", "511")</f>
      </c>
      <c r="B139" s="4" t="s">
        <f>=HYPERLINK("https://rossileiloes.com.br/lote/detalhe/79807", " Máquina de lavar louças em inox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500,00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=HYPERLINK("https://rossileiloes.com.br/lote/detalhe/79806", "512")</f>
      </c>
      <c r="B140" s="4" t="s">
        <f>=HYPERLINK("https://rossileiloes.com.br/lote/detalhe/79806", " Escorredor de óleo")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=HYPERLINK("https://rossileiloes.com.br/lote/detalhe/79804", "513")</f>
      </c>
      <c r="B141" s="4" t="s">
        <f>=HYPERLINK("https://rossileiloes.com.br/lote/detalhe/79804", " Lavador de cozinha industrial em inox")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7.200,00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=HYPERLINK("https://rossileiloes.com.br/lote/detalhe/79808", "514")</f>
      </c>
      <c r="B142" s="4" t="s">
        <f>=HYPERLINK("https://rossileiloes.com.br/lote/detalhe/79808", " Lavadora de roupas e secadora em inox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1.200,00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=HYPERLINK("https://rossileiloes.com.br/lote/detalhe/79811", "515")</f>
      </c>
      <c r="B143" s="4" t="s">
        <f>=HYPERLINK("https://rossileiloes.com.br/lote/detalhe/79811", " Máquina de lavar roupa industrial")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4.000,00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=HYPERLINK("https://rossileiloes.com.br/lote/detalhe/79812", "516")</f>
      </c>
      <c r="B144" s="4" t="s">
        <f>=HYPERLINK("https://rossileiloes.com.br/lote/detalhe/79812", " Furadeira")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420,00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=HYPERLINK("https://rossileiloes.com.br/lote/detalhe/79810", "517")</f>
      </c>
      <c r="B145" s="4" t="s">
        <f>=HYPERLINK("https://rossileiloes.com.br/lote/detalhe/79810", " Máquina de imprimir camisetas")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150,00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=HYPERLINK("https://rossileiloes.com.br/lote/detalhe/79809", "518")</f>
      </c>
      <c r="B146" s="4" t="s">
        <f>=HYPERLINK("https://rossileiloes.com.br/lote/detalhe/79809", " Aparelho de ar condicionado")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1.000,00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=HYPERLINK("https://rossileiloes.com.br/lote/detalhe/79815", "519")</f>
      </c>
      <c r="B147" s="4" t="s">
        <f>=HYPERLINK("https://rossileiloes.com.br/lote/detalhe/79815", " 3 enceredeiras industriais")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500,00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=HYPERLINK("https://rossileiloes.com.br/lote/detalhe/79817", "520")</f>
      </c>
      <c r="B148" s="4" t="s">
        <f>=HYPERLINK("https://rossileiloes.com.br/lote/detalhe/79817", " Massageador relax")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=HYPERLINK("https://rossileiloes.com.br/lote/detalhe/79818", "521")</f>
      </c>
      <c r="B149" s="4" t="s">
        <f>=HYPERLINK("https://rossileiloes.com.br/lote/detalhe/79818", " Balança e impressora")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450,00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=HYPERLINK("https://rossileiloes.com.br/lote/detalhe/79819", "522")</f>
      </c>
      <c r="B150" s="4" t="s">
        <f>=HYPERLINK("https://rossileiloes.com.br/lote/detalhe/79819", " Lavadora de roupas industrial")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6.100,00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=HYPERLINK("https://rossileiloes.com.br/lote/detalhe/79822", "523")</f>
      </c>
      <c r="B151" s="4" t="s">
        <f>=HYPERLINK("https://rossileiloes.com.br/lote/detalhe/79822", "Lote de torneiras e componentes. Aprox.  60 torneiras e chuveiros higiênicos")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2.500,00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=HYPERLINK("https://rossileiloes.com.br/lote/detalhe/79799", "524")</f>
      </c>
      <c r="B152" s="4" t="s">
        <f>=HYPERLINK("https://rossileiloes.com.br/lote/detalhe/79799", " Lote de bandejas e panelas em alumínio e inox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4.000,00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=HYPERLINK("https://rossileiloes.com.br/lote/detalhe/79814", "525")</f>
      </c>
      <c r="B153" s="4" t="s">
        <f>=HYPERLINK("https://rossileiloes.com.br/lote/detalhe/79814", " Descascador de batatas")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=HYPERLINK("https://rossileiloes.com.br/lote/detalhe/79802", "526")</f>
      </c>
      <c r="B154" s="4" t="s">
        <f>=HYPERLINK("https://rossileiloes.com.br/lote/detalhe/79802", " 2 pias e 1 balcão em inox ")</f>
      </c>
      <c r="C154" s="4" t="inlineStr">
        <is>
          <t>Não vendido</t>
        </is>
      </c>
      <c r="D154" s="4" t="inlineStr">
        <is>
          <t>1</t>
        </is>
      </c>
      <c r="E154" s="5" t="inlineStr">
        <is>
          <t>1.500,00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=HYPERLINK("https://rossileiloes.com.br/lote/detalhe/79805", "527")</f>
      </c>
      <c r="B155" s="4" t="s">
        <f>=HYPERLINK("https://rossileiloes.com.br/lote/detalhe/79805", " Fatiador de legumes")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=HYPERLINK("https://rossileiloes.com.br/lote/detalhe/79813", "528")</f>
      </c>
      <c r="B156" s="4" t="s">
        <f>=HYPERLINK("https://rossileiloes.com.br/lote/detalhe/79813", " 3 tanques e uma mesa em inox")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3.000,00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=HYPERLINK("https://rossileiloes.com.br/lote/detalhe/80604", "600")</f>
      </c>
      <c r="B157" s="4" t="s">
        <f>=HYPERLINK("https://rossileiloes.com.br/lote/detalhe/80604", " tacho de aço carbono - 0,82 diâmetro  x 0,75 profundidade c/ rodizio")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=HYPERLINK("https://rossileiloes.com.br/lote/detalhe/80605", "601")</f>
      </c>
      <c r="B158" s="4" t="s">
        <f>=HYPERLINK("https://rossileiloes.com.br/lote/detalhe/80605", " tacho de aço carbono - 0,82 diâmetro  x 0,75 profundidade c/ rodizio")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=HYPERLINK("https://rossileiloes.com.br/lote/detalhe/80602", "602")</f>
      </c>
      <c r="B159" s="4" t="s">
        <f>=HYPERLINK("https://rossileiloes.com.br/lote/detalhe/80602", " tacho de aço carbono - 0,82 diâmetro  x 0,75 profundidade c/ rodizio")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350,00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=HYPERLINK("https://rossileiloes.com.br/lote/detalhe/80601", "603")</f>
      </c>
      <c r="B160" s="4" t="s">
        <f>=HYPERLINK("https://rossileiloes.com.br/lote/detalhe/80601", " tacho de aço carbono - 0,82 diâmetro  x 0,75 profundidade c/ rodizio")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350,00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=HYPERLINK("https://rossileiloes.com.br/lote/detalhe/80600", "604")</f>
      </c>
      <c r="B161" s="4" t="s">
        <f>=HYPERLINK("https://rossileiloes.com.br/lote/detalhe/80600", " tacho de aço carbono - 0,82 diâmetro  x 0,75 profundidade c/ rodizio")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350,00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=HYPERLINK("https://rossileiloes.com.br/lote/detalhe/80599", "605")</f>
      </c>
      <c r="B162" s="4" t="s">
        <f>=HYPERLINK("https://rossileiloes.com.br/lote/detalhe/80599", " tacho de aço carbono - 0,82 diâmetro  x 0,75 profundidade c/ rodizio")</f>
      </c>
      <c r="C162" s="4" t="inlineStr">
        <is>
          <t>Vendido</t>
        </is>
      </c>
      <c r="D162" s="4" t="inlineStr">
        <is>
          <t>1</t>
        </is>
      </c>
      <c r="E162" s="5" t="inlineStr">
        <is>
          <t>350,00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=HYPERLINK("https://rossileiloes.com.br/lote/detalhe/80598", "606")</f>
      </c>
      <c r="B163" s="4" t="s">
        <f>=HYPERLINK("https://rossileiloes.com.br/lote/detalhe/80598", " tacho de aço carbono - 0,82 diâmetro  x 0,75 profundidade c/ rodizio")</f>
      </c>
      <c r="C163" s="4" t="inlineStr">
        <is>
          <t>Vendido</t>
        </is>
      </c>
      <c r="D163" s="4" t="inlineStr">
        <is>
          <t>1</t>
        </is>
      </c>
      <c r="E163" s="5" t="inlineStr">
        <is>
          <t>350,00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=HYPERLINK("https://rossileiloes.com.br/lote/detalhe/80603", "607")</f>
      </c>
      <c r="B164" s="4" t="s">
        <f>=HYPERLINK("https://rossileiloes.com.br/lote/detalhe/80603", " 1 un tacho de aço carbono - 0,75 diâmetro  x 0,75 profundidade c/ rodizio -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350,00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=HYPERLINK("https://rossileiloes.com.br/lote/detalhe/80823", "608")</f>
      </c>
      <c r="B165" s="4" t="s">
        <f>=HYPERLINK("https://rossileiloes.com.br/lote/detalhe/80823", "1 misturador de inox capacidade 4.000 litros")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12.000,00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=HYPERLINK("https://rossileiloes.com.br/lote/detalhe/80824", "609")</f>
      </c>
      <c r="B166" s="4" t="s">
        <f>=HYPERLINK("https://rossileiloes.com.br/lote/detalhe/80824", "1 misturador de inox capacidade 4.000 litros")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12.000,00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=HYPERLINK("https://rossileiloes.com.br/lote/detalhe/80825", "610")</f>
      </c>
      <c r="B167" s="4" t="s">
        <f>=HYPERLINK("https://rossileiloes.com.br/lote/detalhe/80825", "1 misturador de aço carbono  capacidade 4.000 litros")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3.900,00</t>
        </is>
      </c>
      <c r="F167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2026-04-26T07:49:15.00Z</dcterms:created>
  <dc:creator>Tellks Tecnologia</dc:creator>
  <cp:revision>0</cp:revision>
</cp:coreProperties>
</file>