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CAMINHÕES VW  (17.280 E 13.280) 03  CARRETAS RANDON BASC. E 01 CAÇAMBA ROSSETI, ETC.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=HYPERLINK("https://rossileiloes.com.br/lote/detalhe/104329", "001")</f>
      </c>
      <c r="B11" s="4" t="s">
        <f>=HYPERLINK("https://rossileiloes.com.br/lote/detalhe/104329", " VOLKSWAGEN 13.180 WORKER, TOCO, MANUAL. NO ESTADO.  PREF.:  211064 PLACA:  ISP2F10 ANO/MOD:  2011/2012 CHASSI:  9533172S8CR201450 RENAVAM:  404328830 EQUIP.: PLANALTO - AGILIX 8m³  C/ DIMP")</f>
      </c>
      <c r="C11" s="4" t="inlineStr">
        <is>
          <t>Não vendido</t>
        </is>
      </c>
      <c r="D11" s="4" t="inlineStr">
        <is>
          <t>147</t>
        </is>
      </c>
      <c r="E11" s="5" t="inlineStr">
        <is>
          <t>113.000,00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=HYPERLINK("https://rossileiloes.com.br/lote/detalhe/104331", "002")</f>
      </c>
      <c r="B12" s="4" t="s">
        <f>=HYPERLINK("https://rossileiloes.com.br/lote/detalhe/104331", "LOTE EXTRA - VOLKSWAGEN 24.220, TRUCADO, MANUAL, no estado.  PREF.:  209164 PLACA:  LPQ2H38, ANO/MOD:  2009/2010, CHASSI:  9533782T3AR020007, RENAVAM:  223596965, COM ROLL ON/OF,   SEM CAÇAMBA. NO ESTADO. HASSI ")</f>
      </c>
      <c r="C12" s="4" t="inlineStr">
        <is>
          <t>Vendido</t>
        </is>
      </c>
      <c r="D12" s="4" t="inlineStr">
        <is>
          <t>156</t>
        </is>
      </c>
      <c r="E12" s="5" t="inlineStr">
        <is>
          <t>138.000,00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=HYPERLINK("https://rossileiloes.com.br/lote/detalhe/104332", "003")</f>
      </c>
      <c r="B13" s="4" t="s">
        <f>=HYPERLINK("https://rossileiloes.com.br/lote/detalhe/104332", " VOLKSWAGEN 17.280 CONSTELLATION, TRUCADO, MANUAL. NO ESTADO.  PREF.:  214150 PLACA:  KWO8B38 ANO/MOD:  2014/2015 CHASSI:  953658240FR507068 RENAVAM:  1031867497 EQUIP.: USIMECA - BRUTUS 19m³")</f>
      </c>
      <c r="C13" s="4" t="inlineStr">
        <is>
          <t>Não vendido</t>
        </is>
      </c>
      <c r="D13" s="4" t="inlineStr">
        <is>
          <t>209</t>
        </is>
      </c>
      <c r="E13" s="5" t="inlineStr">
        <is>
          <t>163.500,00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=HYPERLINK("https://rossileiloes.com.br/lote/detalhe/104328", "004")</f>
      </c>
      <c r="B14" s="4" t="s">
        <f>=HYPERLINK("https://rossileiloes.com.br/lote/detalhe/104328", " ROSSETTI - CACAMBA BASC STD 14M3 PREF.:  2141580 - ANO/MOD:  2014 CHASSI:  SP0RF10214,E31423 -")</f>
      </c>
      <c r="C14" s="4" t="inlineStr">
        <is>
          <t>Vendido</t>
        </is>
      </c>
      <c r="D14" s="4" t="inlineStr">
        <is>
          <t>45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=HYPERLINK("https://rossileiloes.com.br/lote/detalhe/104330", "005")</f>
      </c>
      <c r="B15" s="4" t="s">
        <f>=HYPERLINK("https://rossileiloes.com.br/lote/detalhe/104330", " RANDON CARRETA SEMI REB. BASC. REBAIX 65M3 PREF.:  2170180 PLACA:  GHW1432 ANO/MOD:  2017 CHASSI:  9ADB1073GHM406547 RENAVAM:  1114562359")</f>
      </c>
      <c r="C15" s="4" t="inlineStr">
        <is>
          <t>Vendido</t>
        </is>
      </c>
      <c r="D15" s="4" t="inlineStr">
        <is>
          <t>145</t>
        </is>
      </c>
      <c r="E15" s="5" t="inlineStr">
        <is>
          <t>113.500,00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=HYPERLINK("https://rossileiloes.com.br/lote/detalhe/104326", "006")</f>
      </c>
      <c r="B16" s="4" t="s">
        <f>=HYPERLINK("https://rossileiloes.com.br/lote/detalhe/104326", " RANDON CARRETA SEMI REB BASC REBAIX 65M3 PREF.:  2170190 PLACA:  GFJ2681 ANO/MOD:  2017 CHASSI:  9ADB1043HHM409603 RENAVAM:  1116402839")</f>
      </c>
      <c r="C16" s="4" t="inlineStr">
        <is>
          <t>Vendido</t>
        </is>
      </c>
      <c r="D16" s="4" t="inlineStr">
        <is>
          <t>173</t>
        </is>
      </c>
      <c r="E16" s="5" t="inlineStr">
        <is>
          <t>112.500,00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=HYPERLINK("https://rossileiloes.com.br/lote/detalhe/104327", "007")</f>
      </c>
      <c r="B17" s="4" t="s">
        <f>=HYPERLINK("https://rossileiloes.com.br/lote/detalhe/104327", " RANDON CARRETA SEMI REB BASC REBAIX 65M3 PREF.:  2170210 PLACA:  GGT0946 ANO/MOD:  2017 CHASSI:  9ADB1043HHM409602 RENAVAM:  1116403126")</f>
      </c>
      <c r="C17" s="4" t="inlineStr">
        <is>
          <t>Vendido</t>
        </is>
      </c>
      <c r="D17" s="4" t="inlineStr">
        <is>
          <t>161</t>
        </is>
      </c>
      <c r="E17" s="5" t="inlineStr">
        <is>
          <t>119.000,00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=HYPERLINK("https://rossileiloes.com.br/lote/detalhe/104802", "008")</f>
      </c>
      <c r="B18" s="4" t="s">
        <f>=HYPERLINK("https://rossileiloes.com.br/lote/detalhe/104802", " ESMAGADOR DE 2 ROLOS MOD E700-2X5,5KW NO ESTADO.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=HYPERLINK("https://rossileiloes.com.br/lote/detalhe/104798", "009")</f>
      </c>
      <c r="B19" s="4" t="s">
        <f>=HYPERLINK("https://rossileiloes.com.br/lote/detalhe/104798", " Macinatore – GS 600 GENIUS Moedor de rolo único para triturar (ralar) materiais em pequenas proporções., Tensão de alimentação: 220~380 V, Medidas do funil de entrada: 1300x750mm, Medidas do triturador: 650x450mm, Medida do material triturado: 22m NO ESTADO. ")</f>
      </c>
      <c r="C19" s="4" t="inlineStr">
        <is>
          <t>Vendido</t>
        </is>
      </c>
      <c r="D19" s="4" t="inlineStr">
        <is>
          <t>121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=HYPERLINK("https://rossileiloes.com.br/lote/detalhe/104800", "010")</f>
      </c>
      <c r="B20" s="4" t="s">
        <f>=HYPERLINK("https://rossileiloes.com.br/lote/detalhe/104800", " Peneira Rotativa Peneiramento de resíduos triturados, Tensão de alimentação: 380 V, Medidas  ( C x L): 8.000X 2000, Medidas diâmetro: 1500 mm, Medida do material triturado:   25mm e 50 mm, Capacidade de produção: 15 ton/h. NO ESTADO. ")</f>
      </c>
      <c r="C20" s="4" t="inlineStr">
        <is>
          <t>Vendido</t>
        </is>
      </c>
      <c r="D20" s="4" t="inlineStr">
        <is>
          <t>32</t>
        </is>
      </c>
      <c r="E20" s="5" t="inlineStr">
        <is>
          <t>27.500,00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=HYPERLINK("https://rossileiloes.com.br/lote/detalhe/104799", "011")</f>
      </c>
      <c r="B21" s="4" t="s">
        <f>=HYPERLINK("https://rossileiloes.com.br/lote/detalhe/104799", " Prensa de tambores NO ESTADO. ")</f>
      </c>
      <c r="C21" s="4" t="inlineStr">
        <is>
          <t>Vendido</t>
        </is>
      </c>
      <c r="D21" s="4" t="inlineStr">
        <is>
          <t>33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=HYPERLINK("https://rossileiloes.com.br/lote/detalhe/104804", "012")</f>
      </c>
      <c r="B22" s="4" t="s">
        <f>=HYPERLINK("https://rossileiloes.com.br/lote/detalhe/104804", " RETROESCAVADEIRA COM CABINE FECHADA E AR, JCB 3C    4X2  NO ESTADO. ")</f>
      </c>
      <c r="C22" s="4" t="inlineStr">
        <is>
          <t>Vendido</t>
        </is>
      </c>
      <c r="D22" s="4" t="inlineStr">
        <is>
          <t>49</t>
        </is>
      </c>
      <c r="E22" s="5" t="inlineStr">
        <is>
          <t>98.000,00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=HYPERLINK("https://rossileiloes.com.br/lote/detalhe/104801", "013")</f>
      </c>
      <c r="B23" s="4" t="s">
        <f>=HYPERLINK("https://rossileiloes.com.br/lote/detalhe/104801", " TRITURADOR DE DOIS EIXOS SPE 1000X700 NO ESTADO.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=HYPERLINK("https://rossileiloes.com.br/lote/detalhe/104803", "014")</f>
      </c>
      <c r="B24" s="4" t="s">
        <f>=HYPERLINK("https://rossileiloes.com.br/lote/detalhe/104803", " MOTOR ESTACIONÁRIO IVECO CURSOR 10 NO ESTADO. 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=HYPERLINK("https://rossileiloes.com.br/lote/detalhe/105488", "015")</f>
      </c>
      <c r="B25" s="4" t="s">
        <f>=HYPERLINK("https://rossileiloes.com.br/lote/detalhe/105488", "LOTE EXTRA - FORD CARGO 1617,  MANUAL, TOCO,  NO ESTADO.  PREF.:  201849, PLACA:  GZA4746,  ANO/MOD:  2001 , CHASSI:  9BFYTNEF21BB10129, RENAVAM:  773372717, SEM EQUIPAMANETO - NO CHASSI ")</f>
      </c>
      <c r="C25" s="4" t="inlineStr">
        <is>
          <t>Vendido</t>
        </is>
      </c>
      <c r="D25" s="4" t="inlineStr">
        <is>
          <t>56</t>
        </is>
      </c>
      <c r="E25" s="5" t="inlineStr">
        <is>
          <t>47.500,00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2026-04-24T03:06:30.00Z</dcterms:created>
  <dc:creator>Tellks Tecnologia</dc:creator>
  <cp:revision>0</cp:revision>
</cp:coreProperties>
</file>