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=HYPERLINK("https://rossileiloes.com.br/lote/detalhe/104888", "001")</f>
      </c>
      <c r="B11" s="4" t="s">
        <f>=HYPERLINK("https://rossileiloes.com.br/lote/detalhe/104888", " Motoniveladora Caterpillar Modelo 120B")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=HYPERLINK("https://rossileiloes.com.br/lote/detalhe/104924", "002")</f>
      </c>
      <c r="B12" s="4" t="s">
        <f>=HYPERLINK("https://rossileiloes.com.br/lote/detalhe/104924", " 2 Bombas d'água Hero modelo 250SH150")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=HYPERLINK("https://rossileiloes.com.br/lote/detalhe/104930", "003")</f>
      </c>
      <c r="B13" s="4" t="s">
        <f>=HYPERLINK("https://rossileiloes.com.br/lote/detalhe/104930", " 2 Geradores de Solda Bambozzi 40 a 375 Amp e Gerador de energia")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=HYPERLINK("https://rossileiloes.com.br/lote/detalhe/104891", "004")</f>
      </c>
      <c r="B14" s="4" t="s">
        <f>=HYPERLINK("https://rossileiloes.com.br/lote/detalhe/104891", " 2 Motores eletricos 10CV General Electric")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=HYPERLINK("https://rossileiloes.com.br/lote/detalhe/104908", "005")</f>
      </c>
      <c r="B15" s="4" t="s">
        <f>=HYPERLINK("https://rossileiloes.com.br/lote/detalhe/104908", " Radiador Novo Duplo")</f>
      </c>
      <c r="C15" s="4" t="inlineStr">
        <is>
          <t>Vendido</t>
        </is>
      </c>
      <c r="D15" s="4" t="inlineStr">
        <is>
          <t>33</t>
        </is>
      </c>
      <c r="E15" s="5" t="inlineStr">
        <is>
          <t>4.600,00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=HYPERLINK("https://rossileiloes.com.br/lote/detalhe/104918", "006")</f>
      </c>
      <c r="B16" s="4" t="s">
        <f>=HYPERLINK("https://rossileiloes.com.br/lote/detalhe/104918", " Radiador Rolo Ammann ASC 100")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=HYPERLINK("https://rossileiloes.com.br/lote/detalhe/104912", "007")</f>
      </c>
      <c r="B17" s="4" t="s">
        <f>=HYPERLINK("https://rossileiloes.com.br/lote/detalhe/104912", " Radiador Escavadeira Fiat Allis FH200")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=HYPERLINK("https://rossileiloes.com.br/lote/detalhe/104932", "008")</f>
      </c>
      <c r="B18" s="4" t="s">
        <f>=HYPERLINK("https://rossileiloes.com.br/lote/detalhe/104932", " Radiador Pa Carregadeira Caterpillar 950F")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=HYPERLINK("https://rossileiloes.com.br/lote/detalhe/104931", "009")</f>
      </c>
      <c r="B19" s="4" t="s">
        <f>=HYPERLINK("https://rossileiloes.com.br/lote/detalhe/104931", " Radiador Pa Carregadeira Caterpillar 950G")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=HYPERLINK("https://rossileiloes.com.br/lote/detalhe/104923", "010")</f>
      </c>
      <c r="B20" s="4" t="s">
        <f>=HYPERLINK("https://rossileiloes.com.br/lote/detalhe/104923", " Radiador Pa Carregadeira Caterpillar 962G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=HYPERLINK("https://rossileiloes.com.br/lote/detalhe/104905", "011")</f>
      </c>
      <c r="B21" s="4" t="s">
        <f>=HYPERLINK("https://rossileiloes.com.br/lote/detalhe/104905", " Radiador Escavadeira FX215")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=HYPERLINK("https://rossileiloes.com.br/lote/detalhe/104907", "012")</f>
      </c>
      <c r="B22" s="4" t="s">
        <f>=HYPERLINK("https://rossileiloes.com.br/lote/detalhe/104907", " Radiador Escavadeira Cat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=HYPERLINK("https://rossileiloes.com.br/lote/detalhe/104892", "013")</f>
      </c>
      <c r="B23" s="4" t="s">
        <f>=HYPERLINK("https://rossileiloes.com.br/lote/detalhe/104892", " Radiador Escavadeira Komatsu PC600")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=HYPERLINK("https://rossileiloes.com.br/lote/detalhe/104933", "014")</f>
      </c>
      <c r="B24" s="4" t="s">
        <f>=HYPERLINK("https://rossileiloes.com.br/lote/detalhe/104933", " Comando Final Trator de Esteira Komatsu D65")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=HYPERLINK("https://rossileiloes.com.br/lote/detalhe/104916", "015")</f>
      </c>
      <c r="B25" s="4" t="s">
        <f>=HYPERLINK("https://rossileiloes.com.br/lote/detalhe/104916", " Comando Final Trator de Esteira Komatsu D61EX Lado esquerdo")</f>
      </c>
      <c r="C25" s="4" t="inlineStr">
        <is>
          <t>Vendido</t>
        </is>
      </c>
      <c r="D25" s="4" t="inlineStr">
        <is>
          <t>23</t>
        </is>
      </c>
      <c r="E25" s="5" t="inlineStr">
        <is>
          <t>17.800,00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=HYPERLINK("https://rossileiloes.com.br/lote/detalhe/104929", "016")</f>
      </c>
      <c r="B26" s="4" t="s">
        <f>=HYPERLINK("https://rossileiloes.com.br/lote/detalhe/104929", "[ VÍDEO ] Motor de Translação Escavadeira Caterpillar 330")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=HYPERLINK("https://rossileiloes.com.br/lote/detalhe/104910", "017")</f>
      </c>
      <c r="B27" s="4" t="s">
        <f>=HYPERLINK("https://rossileiloes.com.br/lote/detalhe/104910", " Motor de Translação Escavadeira Caterpillar 312BL. Sem engrenagens de Redução")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=HYPERLINK("https://rossileiloes.com.br/lote/detalhe/104934", "018")</f>
      </c>
      <c r="B28" s="4" t="s">
        <f>=HYPERLINK("https://rossileiloes.com.br/lote/detalhe/104934", " Motor de Translação Escavadeira FH220")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=HYPERLINK("https://rossileiloes.com.br/lote/detalhe/104935", "019")</f>
      </c>
      <c r="B29" s="4" t="s">
        <f>=HYPERLINK("https://rossileiloes.com.br/lote/detalhe/104935", " Motor de Giro Escavadeira JCB JS 330")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=HYPERLINK("https://rossileiloes.com.br/lote/detalhe/104919", "020")</f>
      </c>
      <c r="B30" s="4" t="s">
        <f>=HYPERLINK("https://rossileiloes.com.br/lote/detalhe/104919", " Motor de Giro Escavadeira Caterpillar 336")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=HYPERLINK("https://rossileiloes.com.br/lote/detalhe/104901", "021")</f>
      </c>
      <c r="B31" s="4" t="s">
        <f>=HYPERLINK("https://rossileiloes.com.br/lote/detalhe/104901", " Motor de Giro Escavadeira Caterpillar 315BL")</f>
      </c>
      <c r="C31" s="4" t="inlineStr">
        <is>
          <t>Vendido</t>
        </is>
      </c>
      <c r="D31" s="4" t="inlineStr">
        <is>
          <t>1</t>
        </is>
      </c>
      <c r="E31" s="5" t="inlineStr">
        <is>
          <t>6.000,00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=HYPERLINK("https://rossileiloes.com.br/lote/detalhe/104909", "022")</f>
      </c>
      <c r="B32" s="4" t="s">
        <f>=HYPERLINK("https://rossileiloes.com.br/lote/detalhe/104909", " Eixo Diferencial Traseiro Pa Carregadeira 966H sem pinhão central")</f>
      </c>
      <c r="C32" s="4" t="inlineStr">
        <is>
          <t>Vendido</t>
        </is>
      </c>
      <c r="D32" s="4" t="inlineStr">
        <is>
          <t>11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=HYPERLINK("https://rossileiloes.com.br/lote/detalhe/104889", "023")</f>
      </c>
      <c r="B33" s="4" t="s">
        <f>=HYPERLINK("https://rossileiloes.com.br/lote/detalhe/104889", " Pistão Hidraulico D8L")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=HYPERLINK("https://rossileiloes.com.br/lote/detalhe/104899", "024")</f>
      </c>
      <c r="B34" s="4" t="s">
        <f>=HYPERLINK("https://rossileiloes.com.br/lote/detalhe/104899", " Radiador Escavadeira Volco EC460BLC")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=HYPERLINK("https://rossileiloes.com.br/lote/detalhe/104911", "025")</f>
      </c>
      <c r="B35" s="4" t="s">
        <f>=HYPERLINK("https://rossileiloes.com.br/lote/detalhe/104911", "[ VÍDEO ] Transmissão Pá carregadeira Caterpillar 962G sem bomba e grupo de Válvula")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=HYPERLINK("https://rossileiloes.com.br/lote/detalhe/104904", "026")</f>
      </c>
      <c r="B36" s="4" t="s">
        <f>=HYPERLINK("https://rossileiloes.com.br/lote/detalhe/104904", "[ VÍDEO ] Trasmissão Trator de Esteira Caterpillar D5B")</f>
      </c>
      <c r="C36" s="4" t="inlineStr">
        <is>
          <t>Vendido</t>
        </is>
      </c>
      <c r="D36" s="4" t="inlineStr">
        <is>
          <t>9</t>
        </is>
      </c>
      <c r="E36" s="5" t="inlineStr">
        <is>
          <t>7.600,00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=HYPERLINK("https://rossileiloes.com.br/lote/detalhe/104925", "027")</f>
      </c>
      <c r="B37" s="4" t="s">
        <f>=HYPERLINK("https://rossileiloes.com.br/lote/detalhe/104925", "[ VÍDEOS ] Transmissão Trator de Esteira D8N")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=HYPERLINK("https://rossileiloes.com.br/lote/detalhe/104898", "028")</f>
      </c>
      <c r="B38" s="4" t="s">
        <f>=HYPERLINK("https://rossileiloes.com.br/lote/detalhe/104898", "[ VÍDEO ] Transmissão Pá Carregadeira Caterpillar 950F")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=HYPERLINK("https://rossileiloes.com.br/lote/detalhe/104913", "029")</f>
      </c>
      <c r="B39" s="4" t="s">
        <f>=HYPERLINK("https://rossileiloes.com.br/lote/detalhe/104913", "[ VÍDEO ] Transmissão Trator de Esteira D6M")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=HYPERLINK("https://rossileiloes.com.br/lote/detalhe/104903", "030")</f>
      </c>
      <c r="B40" s="4" t="s">
        <f>=HYPERLINK("https://rossileiloes.com.br/lote/detalhe/104903", " Transmissão Trator de Esteira Komatsu D61EX")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=HYPERLINK("https://rossileiloes.com.br/lote/detalhe/104897", "031")</f>
      </c>
      <c r="B41" s="4" t="s">
        <f>=HYPERLINK("https://rossileiloes.com.br/lote/detalhe/104897", "[ VÍDEO ] Radiador Completo Escavadeira Hyundai R220")</f>
      </c>
      <c r="C41" s="4" t="inlineStr">
        <is>
          <t>Vendido</t>
        </is>
      </c>
      <c r="D41" s="4" t="inlineStr">
        <is>
          <t>18</t>
        </is>
      </c>
      <c r="E41" s="5" t="inlineStr">
        <is>
          <t>5.550,00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=HYPERLINK("https://rossileiloes.com.br/lote/detalhe/104894", "032")</f>
      </c>
      <c r="B42" s="4" t="s">
        <f>=HYPERLINK("https://rossileiloes.com.br/lote/detalhe/104894", "[ VÍDEO ] Roletes diversos para transportadoras")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=HYPERLINK("https://rossileiloes.com.br/lote/detalhe/104920", "033")</f>
      </c>
      <c r="B43" s="4" t="s">
        <f>=HYPERLINK("https://rossileiloes.com.br/lote/detalhe/104920", "[ VÍDEO ] 23 Bancos duplos para Onibus")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=HYPERLINK("https://rossileiloes.com.br/lote/detalhe/104896", "034")</f>
      </c>
      <c r="B44" s="4" t="s">
        <f>=HYPERLINK("https://rossileiloes.com.br/lote/detalhe/104896", " Diversas pecas para maquinas Operatrizes")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=HYPERLINK("https://rossileiloes.com.br/lote/detalhe/104900", "035")</f>
      </c>
      <c r="B45" s="4" t="s">
        <f>=HYPERLINK("https://rossileiloes.com.br/lote/detalhe/104900", " Peças Diversas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=HYPERLINK("https://rossileiloes.com.br/lote/detalhe/104917", "036")</f>
      </c>
      <c r="B46" s="4" t="s">
        <f>=HYPERLINK("https://rossileiloes.com.br/lote/detalhe/104917", " Valvula Guilhotina, motores de indução e pecas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=HYPERLINK("https://rossileiloes.com.br/lote/detalhe/104927", "037")</f>
      </c>
      <c r="B47" s="4" t="s">
        <f>=HYPERLINK("https://rossileiloes.com.br/lote/detalhe/104927", " Valvulas diversas")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=HYPERLINK("https://rossileiloes.com.br/lote/detalhe/104902", "038")</f>
      </c>
      <c r="B48" s="4" t="s">
        <f>=HYPERLINK("https://rossileiloes.com.br/lote/detalhe/104902", "[ VÍDEO ] 2 Patolas Estabilizadoras com Pistões Retro escavadeira Hyundai H930C")</f>
      </c>
      <c r="C48" s="4" t="inlineStr">
        <is>
          <t>Vendido</t>
        </is>
      </c>
      <c r="D48" s="4" t="inlineStr">
        <is>
          <t>4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=HYPERLINK("https://rossileiloes.com.br/lote/detalhe/104895", "039")</f>
      </c>
      <c r="B49" s="4" t="s">
        <f>=HYPERLINK("https://rossileiloes.com.br/lote/detalhe/104895", "[ VÍDEO ] Unidade Hidráulica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=HYPERLINK("https://rossileiloes.com.br/lote/detalhe/104922", "040")</f>
      </c>
      <c r="B50" s="4" t="s">
        <f>=HYPERLINK("https://rossileiloes.com.br/lote/detalhe/104922", " Valvulas saparadora de alimentos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=HYPERLINK("https://rossileiloes.com.br/lote/detalhe/104921", "041")</f>
      </c>
      <c r="B51" s="4" t="s">
        <f>=HYPERLINK("https://rossileiloes.com.br/lote/detalhe/104921", "[ VÍDEO ] 1 Motobomba de alta pressão e 1 macaco Chicão")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=HYPERLINK("https://rossileiloes.com.br/lote/detalhe/104893", "042")</f>
      </c>
      <c r="B52" s="4" t="s">
        <f>=HYPERLINK("https://rossileiloes.com.br/lote/detalhe/104893", " Conversor de Torque Caterpillar D8")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=HYPERLINK("https://rossileiloes.com.br/lote/detalhe/104928", "043")</f>
      </c>
      <c r="B53" s="4" t="s">
        <f>=HYPERLINK("https://rossileiloes.com.br/lote/detalhe/104928", "[ VÍDEO ] Aprox. 200 correias diversas")</f>
      </c>
      <c r="C53" s="4" t="inlineStr">
        <is>
          <t>Vendido</t>
        </is>
      </c>
      <c r="D53" s="4" t="inlineStr">
        <is>
          <t>13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=HYPERLINK("https://rossileiloes.com.br/lote/detalhe/104906", "044")</f>
      </c>
      <c r="B54" s="4" t="s">
        <f>=HYPERLINK("https://rossileiloes.com.br/lote/detalhe/104906", "[ VÍDEO ] Roletes Trator de Esteira D6R. 3 Superiores 6 Inferiores duplos e 4 inferiores simples")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=HYPERLINK("https://rossileiloes.com.br/lote/detalhe/104915", "045")</f>
      </c>
      <c r="B55" s="4" t="s">
        <f>=HYPERLINK("https://rossileiloes.com.br/lote/detalhe/104915", "[ VÍDEO ] Comando Hidráulico Escavadeira Hyundai R380")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=HYPERLINK("https://rossileiloes.com.br/lote/detalhe/104890", "046")</f>
      </c>
      <c r="B56" s="4" t="s">
        <f>=HYPERLINK("https://rossileiloes.com.br/lote/detalhe/104890", " Tanques GLP e Ar Comprimidos")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=HYPERLINK("https://rossileiloes.com.br/lote/detalhe/104914", "047")</f>
      </c>
      <c r="B57" s="4" t="s">
        <f>=HYPERLINK("https://rossileiloes.com.br/lote/detalhe/104914", " Redutores e Rocas Sem fim")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=HYPERLINK("https://rossileiloes.com.br/lote/detalhe/104948", "048")</f>
      </c>
      <c r="B58" s="4" t="s">
        <f>=HYPERLINK("https://rossileiloes.com.br/lote/detalhe/104948", " 2 Cabecotes de Fresa e diversas pecas operatrizes")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=HYPERLINK("https://rossileiloes.com.br/lote/detalhe/104926", "049")</f>
      </c>
      <c r="B59" s="4" t="s">
        <f>=HYPERLINK("https://rossileiloes.com.br/lote/detalhe/104926", " Pistões Hidraulicos e Pneumatios, macacos hidraulicos e rondanas")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=HYPERLINK("https://rossileiloes.com.br/lote/detalhe/104946", "050")</f>
      </c>
      <c r="B60" s="4" t="s">
        <f>=HYPERLINK("https://rossileiloes.com.br/lote/detalhe/104946", " Redutores e Motores")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=HYPERLINK("https://rossileiloes.com.br/lote/detalhe/104938", "051")</f>
      </c>
      <c r="B61" s="4" t="s">
        <f>=HYPERLINK("https://rossileiloes.com.br/lote/detalhe/104938", " 2 Redutores e 1 Unidade Hidraulica")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=HYPERLINK("https://rossileiloes.com.br/lote/detalhe/104939", "052")</f>
      </c>
      <c r="B62" s="4" t="s">
        <f>=HYPERLINK("https://rossileiloes.com.br/lote/detalhe/104939", " Queimador e motor eletrico")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=HYPERLINK("https://rossileiloes.com.br/lote/detalhe/104943", "053")</f>
      </c>
      <c r="B63" s="4" t="s">
        <f>=HYPERLINK("https://rossileiloes.com.br/lote/detalhe/104943", " Diversos materiais para solda")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=HYPERLINK("https://rossileiloes.com.br/lote/detalhe/104941", "054")</f>
      </c>
      <c r="B64" s="4" t="s">
        <f>=HYPERLINK("https://rossileiloes.com.br/lote/detalhe/104941", " 70 Condensadores de Ar Condicionado")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=HYPERLINK("https://rossileiloes.com.br/lote/detalhe/104945", "055")</f>
      </c>
      <c r="B65" s="4" t="s">
        <f>=HYPERLINK("https://rossileiloes.com.br/lote/detalhe/104945", " Valvulas Diversas")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=HYPERLINK("https://rossileiloes.com.br/lote/detalhe/104942", "056")</f>
      </c>
      <c r="B66" s="4" t="s">
        <f>=HYPERLINK("https://rossileiloes.com.br/lote/detalhe/104942", " Medidores de temperatura Termopar Industrial")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=HYPERLINK("https://rossileiloes.com.br/lote/detalhe/104947", "057")</f>
      </c>
      <c r="B67" s="4" t="s">
        <f>=HYPERLINK("https://rossileiloes.com.br/lote/detalhe/104947", " Medidores de Vazão")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=HYPERLINK("https://rossileiloes.com.br/lote/detalhe/104944", "058")</f>
      </c>
      <c r="B68" s="4" t="s">
        <f>=HYPERLINK("https://rossileiloes.com.br/lote/detalhe/104944", " Material para içamento")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=HYPERLINK("https://rossileiloes.com.br/lote/detalhe/104937", "059")</f>
      </c>
      <c r="B69" s="4" t="s">
        <f>=HYPERLINK("https://rossileiloes.com.br/lote/detalhe/104937", " Valvulas diversas")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=HYPERLINK("https://rossileiloes.com.br/lote/detalhe/104936", "060")</f>
      </c>
      <c r="B70" s="4" t="s">
        <f>=HYPERLINK("https://rossileiloes.com.br/lote/detalhe/104936", " Equipamentos Diversos ( Serras, Fogao e catracas)")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=HYPERLINK("https://rossileiloes.com.br/lote/detalhe/104940", "061")</f>
      </c>
      <c r="B71" s="4" t="s">
        <f>=HYPERLINK("https://rossileiloes.com.br/lote/detalhe/104940", " 2 Pistões levante escavadeira Caterpillar 312BL")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=HYPERLINK("https://rossileiloes.com.br/lote/detalhe/104998", "062")</f>
      </c>
      <c r="B72" s="4" t="s">
        <f>=HYPERLINK("https://rossileiloes.com.br/lote/detalhe/104998", " [ VÍDEO ] 2 Rodas Mini carregadeira Bob Cat")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=HYPERLINK("https://rossileiloes.com.br/lote/detalhe/104999", "063")</f>
      </c>
      <c r="B73" s="4" t="s">
        <f>=HYPERLINK("https://rossileiloes.com.br/lote/detalhe/104999", " 2 Rodas Retroescavadeira Hyundai 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=HYPERLINK("https://rossileiloes.com.br/lote/detalhe/104978", "064")</f>
      </c>
      <c r="B74" s="4" t="s">
        <f>=HYPERLINK("https://rossileiloes.com.br/lote/detalhe/104978", " 2 Rodas Retroescavadeira Moviter")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=HYPERLINK("https://rossileiloes.com.br/lote/detalhe/104979", "065")</f>
      </c>
      <c r="B75" s="4" t="s">
        <f>=HYPERLINK("https://rossileiloes.com.br/lote/detalhe/104979", " 2 Rodas Pá Carregadeira Hyundai 17,5 x 25")</f>
      </c>
      <c r="C75" s="4" t="inlineStr">
        <is>
          <t>Vendido</t>
        </is>
      </c>
      <c r="D75" s="4" t="inlineStr">
        <is>
          <t>2</t>
        </is>
      </c>
      <c r="E75" s="5" t="inlineStr">
        <is>
          <t>1.400,00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=HYPERLINK("https://rossileiloes.com.br/lote/detalhe/104986", "066")</f>
      </c>
      <c r="B76" s="4" t="s">
        <f>=HYPERLINK("https://rossileiloes.com.br/lote/detalhe/104986", " 2 Rodas 23,5x 25")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=HYPERLINK("https://rossileiloes.com.br/lote/detalhe/105001", "067")</f>
      </c>
      <c r="B77" s="4" t="s">
        <f>=HYPERLINK("https://rossileiloes.com.br/lote/detalhe/105001", " 2 Rodas 18.00x34")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=HYPERLINK("https://rossileiloes.com.br/lote/detalhe/104980", "068")</f>
      </c>
      <c r="B78" s="4" t="s">
        <f>=HYPERLINK("https://rossileiloes.com.br/lote/detalhe/104980", " Bloco Motor Scania 111")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=HYPERLINK("https://rossileiloes.com.br/lote/detalhe/104993", "069")</f>
      </c>
      <c r="B79" s="4" t="s">
        <f>=HYPERLINK("https://rossileiloes.com.br/lote/detalhe/104993", " Buchas Diversas")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=HYPERLINK("https://rossileiloes.com.br/lote/detalhe/105005", "070")</f>
      </c>
      <c r="B80" s="4" t="s">
        <f>=HYPERLINK("https://rossileiloes.com.br/lote/detalhe/105005", " H Articulador da Escavadeira Volvo EC 700")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=HYPERLINK("https://rossileiloes.com.br/lote/detalhe/104991", "071")</f>
      </c>
      <c r="B81" s="4" t="s">
        <f>=HYPERLINK("https://rossileiloes.com.br/lote/detalhe/104991", " Pinos e links da Concha Escavadeira Volvo EC700")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=HYPERLINK("https://rossileiloes.com.br/lote/detalhe/104985", "072")</f>
      </c>
      <c r="B82" s="4" t="s">
        <f>=HYPERLINK("https://rossileiloes.com.br/lote/detalhe/104985", " 6 unidade de Roletes inferiores da Escavadeira Volvo EC460")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=HYPERLINK("https://rossileiloes.com.br/lote/detalhe/105004", "073")</f>
      </c>
      <c r="B83" s="4" t="s">
        <f>=HYPERLINK("https://rossileiloes.com.br/lote/detalhe/105004", " Mesa de Giro retroescavadeira Case 580L")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=HYPERLINK("https://rossileiloes.com.br/lote/detalhe/104992", "074")</f>
      </c>
      <c r="B84" s="4" t="s">
        <f>=HYPERLINK("https://rossileiloes.com.br/lote/detalhe/104992", " Cabine Case 888 CKE")</f>
      </c>
      <c r="C84" s="4" t="inlineStr">
        <is>
          <t>Vendido</t>
        </is>
      </c>
      <c r="D84" s="4" t="inlineStr">
        <is>
          <t>3</t>
        </is>
      </c>
      <c r="E84" s="5" t="inlineStr">
        <is>
          <t>1.400,00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=HYPERLINK("https://rossileiloes.com.br/lote/detalhe/104988", "075")</f>
      </c>
      <c r="B85" s="4" t="s">
        <f>=HYPERLINK("https://rossileiloes.com.br/lote/detalhe/104988", " Peçaas para caminhões, filtro refrigeração e outros")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=HYPERLINK("https://rossileiloes.com.br/lote/detalhe/104995", "076")</f>
      </c>
      <c r="B86" s="4" t="s">
        <f>=HYPERLINK("https://rossileiloes.com.br/lote/detalhe/104995", " Pistão de Caçamba Escavadeira Volvo EC700")</f>
      </c>
      <c r="C86" s="4" t="inlineStr">
        <is>
          <t>Vendido</t>
        </is>
      </c>
      <c r="D86" s="4" t="inlineStr">
        <is>
          <t>2</t>
        </is>
      </c>
      <c r="E86" s="5" t="inlineStr">
        <is>
          <t>2.200,00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=HYPERLINK("https://rossileiloes.com.br/lote/detalhe/104997", "077")</f>
      </c>
      <c r="B87" s="4" t="s">
        <f>=HYPERLINK("https://rossileiloes.com.br/lote/detalhe/104997", " 2 unidades de Eixo morto Trator de Esteira Komatsu D61")</f>
      </c>
      <c r="C87" s="4" t="inlineStr">
        <is>
          <t>Vendido</t>
        </is>
      </c>
      <c r="D87" s="4" t="inlineStr">
        <is>
          <t>1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=HYPERLINK("https://rossileiloes.com.br/lote/detalhe/105002", "078")</f>
      </c>
      <c r="B88" s="4" t="s">
        <f>=HYPERLINK("https://rossileiloes.com.br/lote/detalhe/105002", "[ VÍDEO ] Termosolda FM75 com estufa de Manutencao Carbografite")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=HYPERLINK("https://rossileiloes.com.br/lote/detalhe/104996", "079")</f>
      </c>
      <c r="B89" s="4" t="s">
        <f>=HYPERLINK("https://rossileiloes.com.br/lote/detalhe/104996", " 19 unidades de Roletes Escavadeira Caterpillar 324D")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=HYPERLINK("https://rossileiloes.com.br/lote/detalhe/104981", "080")</f>
      </c>
      <c r="B90" s="4" t="s">
        <f>=HYPERLINK("https://rossileiloes.com.br/lote/detalhe/104981", " 2 molas tensoras, 1 Guia, 06 roletes inferiores Escavadeira Case 888 CKE")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=HYPERLINK("https://rossileiloes.com.br/lote/detalhe/104989", "081")</f>
      </c>
      <c r="B91" s="4" t="s">
        <f>=HYPERLINK("https://rossileiloes.com.br/lote/detalhe/104989", " Banco Escavadeira JCB")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=HYPERLINK("https://rossileiloes.com.br/lote/detalhe/104982", "082")</f>
      </c>
      <c r="B92" s="4" t="s">
        <f>=HYPERLINK("https://rossileiloes.com.br/lote/detalhe/104982", " 2 Tanques de Combustivel XCMG")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=HYPERLINK("https://rossileiloes.com.br/lote/detalhe/104984", "083")</f>
      </c>
      <c r="B93" s="4" t="s">
        <f>=HYPERLINK("https://rossileiloes.com.br/lote/detalhe/104984", "[ VÍDEO ] 2 Pistões de Levante da Escavadeira Hyundai R500")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=HYPERLINK("https://rossileiloes.com.br/lote/detalhe/105000", "084")</f>
      </c>
      <c r="B94" s="4" t="s">
        <f>=HYPERLINK("https://rossileiloes.com.br/lote/detalhe/105000", "[ VÍDEO ] Pacotes de Freio com eixo Trator de Esteira Caterpillar D6")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=HYPERLINK("https://rossileiloes.com.br/lote/detalhe/104990", "085")</f>
      </c>
      <c r="B95" s="4" t="s">
        <f>=HYPERLINK("https://rossileiloes.com.br/lote/detalhe/104990", "[ VÍDEO ] Comando Hidráulico Pá Carregadeira Hyundai HL 760")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=HYPERLINK("https://rossileiloes.com.br/lote/detalhe/104987", "086")</f>
      </c>
      <c r="B96" s="4" t="s">
        <f>=HYPERLINK("https://rossileiloes.com.br/lote/detalhe/104987", " 10 unidades de Pneus 8,25X12 com Rodas")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=HYPERLINK("https://rossileiloes.com.br/lote/detalhe/104983", "087")</f>
      </c>
      <c r="B97" s="4" t="s">
        <f>=HYPERLINK("https://rossileiloes.com.br/lote/detalhe/104983", " 2 Pneus 1600X24 com Rodas")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=HYPERLINK("https://rossileiloes.com.br/lote/detalhe/104994", "088")</f>
      </c>
      <c r="B98" s="4" t="s">
        <f>=HYPERLINK("https://rossileiloes.com.br/lote/detalhe/104994", "[ VÍDEO ] 2 Pistões Motoscraper Caterpillar 621")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=HYPERLINK("https://rossileiloes.com.br/lote/detalhe/105003", "089")</f>
      </c>
      <c r="B99" s="4" t="s">
        <f>=HYPERLINK("https://rossileiloes.com.br/lote/detalhe/105003", "[ VÍDEO ] 2 Pistões de Giro Retroescavadeira Case 580H")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=HYPERLINK("https://rossileiloes.com.br/lote/detalhe/105006", "090")</f>
      </c>
      <c r="B100" s="4" t="s">
        <f>=HYPERLINK("https://rossileiloes.com.br/lote/detalhe/105006", "[ VÍDEO ] Motor Perkins 6 Cillindros com caixa Clark")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=HYPERLINK("https://rossileiloes.com.br/lote/detalhe/105056", "091")</f>
      </c>
      <c r="B101" s="4" t="s">
        <f>=HYPERLINK("https://rossileiloes.com.br/lote/detalhe/105056", "Pá Carregadeira Yadong. Ano 2010. Caçamba 1 m³")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35.000,00</t>
        </is>
      </c>
      <c r="F101" s="4" t="inlineStr">
        <is>
          <t>750.00</t>
        </is>
      </c>
    </row>
    <row collapsed="false" customFormat="false" customHeight="false" hidden="false" ht="12.1" outlineLevel="0" r="102">
      <c r="A102" s="5" t="s">
        <f>=HYPERLINK("https://rossileiloes.com.br/lote/detalhe/104886", "099")</f>
      </c>
      <c r="B102" s="4" t="s">
        <f>=HYPERLINK("https://rossileiloes.com.br/lote/detalhe/104886", " Retroescavadeira Massey Ferguson. Mod. MF86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=HYPERLINK("https://rossileiloes.com.br/lote/detalhe/104887", "100")</f>
      </c>
      <c r="B103" s="4" t="s">
        <f>=HYPERLINK("https://rossileiloes.com.br/lote/detalhe/104887", " Empilhadeira Linde H40D ano 2005  (669)")</f>
      </c>
      <c r="C103" s="4" t="inlineStr">
        <is>
          <t>Vendido</t>
        </is>
      </c>
      <c r="D103" s="4" t="inlineStr">
        <is>
          <t>17</t>
        </is>
      </c>
      <c r="E103" s="5" t="inlineStr">
        <is>
          <t>16.000,00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=HYPERLINK("https://rossileiloes.com.br/lote/detalhe/104488", "101")</f>
      </c>
      <c r="B104" s="4" t="s">
        <f>=HYPERLINK("https://rossileiloes.com.br/lote/detalhe/104488", " Lâmina Trator de Esteira Caterpillar D6D")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=HYPERLINK("https://rossileiloes.com.br/lote/detalhe/104489", "102")</f>
      </c>
      <c r="B105" s="4" t="s">
        <f>=HYPERLINK("https://rossileiloes.com.br/lote/detalhe/104489", " Caçamba Pá Carregadeira Hyundai HL 770")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=HYPERLINK("https://rossileiloes.com.br/lote/detalhe/104490", "103")</f>
      </c>
      <c r="B106" s="4" t="s">
        <f>=HYPERLINK("https://rossileiloes.com.br/lote/detalhe/104490", " Caçamba Escavadeira Hyundai R500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=HYPERLINK("https://rossileiloes.com.br/lote/detalhe/104493", "104")</f>
      </c>
      <c r="B107" s="4" t="s">
        <f>=HYPERLINK("https://rossileiloes.com.br/lote/detalhe/104493", " Motor Cummins Serie C 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=HYPERLINK("https://rossileiloes.com.br/lote/detalhe/104491", "105")</f>
      </c>
      <c r="B108" s="4" t="s">
        <f>=HYPERLINK("https://rossileiloes.com.br/lote/detalhe/104491", " Concha Escavadeira Liebherr 942 com H e Link")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=HYPERLINK("https://rossileiloes.com.br/lote/detalhe/104495", "106")</f>
      </c>
      <c r="B109" s="4" t="s">
        <f>=HYPERLINK("https://rossileiloes.com.br/lote/detalhe/104495", " Concha Escavadeira Hyundai R360")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=HYPERLINK("https://rossileiloes.com.br/lote/detalhe/104494", "107")</f>
      </c>
      <c r="B110" s="4" t="s">
        <f>=HYPERLINK("https://rossileiloes.com.br/lote/detalhe/104494", " Caçamba Pá Carregadeira Liebherr L580")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=HYPERLINK("https://rossileiloes.com.br/lote/detalhe/104496", "108")</f>
      </c>
      <c r="B111" s="4" t="s">
        <f>=HYPERLINK("https://rossileiloes.com.br/lote/detalhe/104496", " Caçamba Pá Carregadeira Komatsu WA320")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=HYPERLINK("https://rossileiloes.com.br/lote/detalhe/104497", "109")</f>
      </c>
      <c r="B112" s="4" t="s">
        <f>=HYPERLINK("https://rossileiloes.com.br/lote/detalhe/104497", "[ VÍDEO ] Comando Final Trator de Esteira Caterpillar D6M")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8.200,00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=HYPERLINK("https://rossileiloes.com.br/lote/detalhe/104503", "110")</f>
      </c>
      <c r="B113" s="4" t="s">
        <f>=HYPERLINK("https://rossileiloes.com.br/lote/detalhe/104503", "[ VÍDEO ] Transmissão Automática ZF")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=HYPERLINK("https://rossileiloes.com.br/lote/detalhe/104504", "111")</f>
      </c>
      <c r="B114" s="4" t="s">
        <f>=HYPERLINK("https://rossileiloes.com.br/lote/detalhe/104504", " Mini Carregadeira Caterpillar Mod 226B (1245) sem motor e bombas")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=HYPERLINK("https://rossileiloes.com.br/lote/detalhe/104498", "112")</f>
      </c>
      <c r="B115" s="4" t="s">
        <f>=HYPERLINK("https://rossileiloes.com.br/lote/detalhe/104498", " Mini Carregadeira Caterpillar Mod 226B (1248) sem motor e bombas")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=HYPERLINK("https://rossileiloes.com.br/lote/detalhe/104502", "113")</f>
      </c>
      <c r="B116" s="4" t="s">
        <f>=HYPERLINK("https://rossileiloes.com.br/lote/detalhe/104502", " Motor Volvo Modelo D7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=HYPERLINK("https://rossileiloes.com.br/lote/detalhe/104501", "114")</f>
      </c>
      <c r="B117" s="4" t="s">
        <f>=HYPERLINK("https://rossileiloes.com.br/lote/detalhe/104501", " Motor Cummins SmallCam")</f>
      </c>
      <c r="C117" s="4" t="inlineStr">
        <is>
          <t>Vendido</t>
        </is>
      </c>
      <c r="D117" s="4" t="inlineStr">
        <is>
          <t>10</t>
        </is>
      </c>
      <c r="E117" s="5" t="inlineStr">
        <is>
          <t>7.800,00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=HYPERLINK("https://rossileiloes.com.br/lote/detalhe/104505", "115")</f>
      </c>
      <c r="B118" s="4" t="s">
        <f>=HYPERLINK("https://rossileiloes.com.br/lote/detalhe/104505", " Motor Mercedes OM352 Parcial")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=HYPERLINK("https://rossileiloes.com.br/lote/detalhe/104500", "116")</f>
      </c>
      <c r="B119" s="4" t="s">
        <f>=HYPERLINK("https://rossileiloes.com.br/lote/detalhe/104500", "[ VÍDEO ] Talha com corrente e garra de içamento")</f>
      </c>
      <c r="C119" s="4" t="inlineStr">
        <is>
          <t>Vendido</t>
        </is>
      </c>
      <c r="D119" s="4" t="inlineStr">
        <is>
          <t>9</t>
        </is>
      </c>
      <c r="E119" s="5" t="inlineStr">
        <is>
          <t>900,00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=HYPERLINK("https://rossileiloes.com.br/lote/detalhe/104499", "117")</f>
      </c>
      <c r="B120" s="4" t="s">
        <f>=HYPERLINK("https://rossileiloes.com.br/lote/detalhe/104499", " Empilhadeira Linde H40D. Ano 2010  (667)")</f>
      </c>
      <c r="C120" s="4" t="inlineStr">
        <is>
          <t>Vendido</t>
        </is>
      </c>
      <c r="D120" s="4" t="inlineStr">
        <is>
          <t>20</t>
        </is>
      </c>
      <c r="E120" s="5" t="inlineStr">
        <is>
          <t>15.800,00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=HYPERLINK("https://rossileiloes.com.br/lote/detalhe/104506", "118")</f>
      </c>
      <c r="B121" s="4" t="s">
        <f>=HYPERLINK("https://rossileiloes.com.br/lote/detalhe/104506", " Lâmina Trator de Esteira Komatsu D61")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=HYPERLINK("https://rossileiloes.com.br/lote/detalhe/104474", "119")</f>
      </c>
      <c r="B122" s="4" t="s">
        <f>=HYPERLINK("https://rossileiloes.com.br/lote/detalhe/104474", "[ VÍDEO ] Eixo dianteiro JCB 456 Serial 3.31342.3")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=HYPERLINK("https://rossileiloes.com.br/lote/detalhe/104472", "120")</f>
      </c>
      <c r="B123" s="4" t="s">
        <f>=HYPERLINK("https://rossileiloes.com.br/lote/detalhe/104472", "[ VÍDEO ] Transmissão SP 8000 e Conversor de Torque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=HYPERLINK("https://rossileiloes.com.br/lote/detalhe/104473", "121")</f>
      </c>
      <c r="B124" s="4" t="s">
        <f>=HYPERLINK("https://rossileiloes.com.br/lote/detalhe/104473", "[ VÍDEO ] Transmissão Carrara p/ Retroescavadeira 4x2 sem grupo de válvulas")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=HYPERLINK("https://rossileiloes.com.br/lote/detalhe/104475", "122")</f>
      </c>
      <c r="B125" s="4" t="s">
        <f>=HYPERLINK("https://rossileiloes.com.br/lote/detalhe/104475", " Cabine Motoniveladora Caterpillar modelo 120G com vidros")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=HYPERLINK("https://rossileiloes.com.br/lote/detalhe/104476", "123")</f>
      </c>
      <c r="B126" s="4" t="s">
        <f>=HYPERLINK("https://rossileiloes.com.br/lote/detalhe/104476", "[ VÍDEO ] Redutor de Giro Escavadeira Caterpillar 320BL com motor")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3.250,00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=HYPERLINK("https://rossileiloes.com.br/lote/detalhe/104477", "124")</f>
      </c>
      <c r="B127" s="4" t="s">
        <f>=HYPERLINK("https://rossileiloes.com.br/lote/detalhe/104477", "[ VÍDEO ] Transmissão Pá Carregadeira SEM modelo 659C")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=HYPERLINK("https://rossileiloes.com.br/lote/detalhe/104478", "125")</f>
      </c>
      <c r="B128" s="4" t="s">
        <f>=HYPERLINK("https://rossileiloes.com.br/lote/detalhe/104478", "[ VÍDEO ] Redutor de Translação com motor  Escavadeira Fiat Allis FX215 com roda motriz")</f>
      </c>
      <c r="C128" s="4" t="inlineStr">
        <is>
          <t>Não vendido</t>
        </is>
      </c>
      <c r="D128" s="4" t="inlineStr">
        <is>
          <t>6</t>
        </is>
      </c>
      <c r="E128" s="5" t="inlineStr">
        <is>
          <t>4.250,00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=HYPERLINK("https://rossileiloes.com.br/lote/detalhe/104479", "126")</f>
      </c>
      <c r="B129" s="4" t="s">
        <f>=HYPERLINK("https://rossileiloes.com.br/lote/detalhe/104479", " Eixo traseiro Pá Carregadeira Liebherr L580")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=HYPERLINK("https://rossileiloes.com.br/lote/detalhe/104480", "127")</f>
      </c>
      <c r="B130" s="4" t="s">
        <f>=HYPERLINK("https://rossileiloes.com.br/lote/detalhe/104480", "[ VÍDEO ] Ripper para trator de esteira Komatsu D61")</f>
      </c>
      <c r="C130" s="4" t="inlineStr">
        <is>
          <t>Vendido</t>
        </is>
      </c>
      <c r="D130" s="4" t="inlineStr">
        <is>
          <t>13</t>
        </is>
      </c>
      <c r="E130" s="5" t="inlineStr">
        <is>
          <t>11.250,00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=HYPERLINK("https://rossileiloes.com.br/lote/detalhe/104487", "128")</f>
      </c>
      <c r="B131" s="4" t="s">
        <f>=HYPERLINK("https://rossileiloes.com.br/lote/detalhe/104487", "[ VÍDEO ] Transmissão Pá Carregadeira Caterpillar 950G")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=HYPERLINK("https://rossileiloes.com.br/lote/detalhe/104481", "129")</f>
      </c>
      <c r="B132" s="4" t="s">
        <f>=HYPERLINK("https://rossileiloes.com.br/lote/detalhe/104481", "[ VÍDEO ] Carretinha de arraste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=HYPERLINK("https://rossileiloes.com.br/lote/detalhe/104484", "130")</f>
      </c>
      <c r="B133" s="4" t="s">
        <f>=HYPERLINK("https://rossileiloes.com.br/lote/detalhe/104484", "Cabine Escavadeira JCB JS200 e JS330. Com vidros. Vazia")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=HYPERLINK("https://rossileiloes.com.br/lote/detalhe/104485", "131")</f>
      </c>
      <c r="B134" s="4" t="s">
        <f>=HYPERLINK("https://rossileiloes.com.br/lote/detalhe/104485", "[ VÍDEO ] Cabine Pá Carregadeira Liebherr L580")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=HYPERLINK("https://rossileiloes.com.br/lote/detalhe/104482", "133")</f>
      </c>
      <c r="B135" s="4" t="s">
        <f>=HYPERLINK("https://rossileiloes.com.br/lote/detalhe/104482", "[ VÍDEO ] Cabine Pá Carregadeira JCB 456 ZX")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=HYPERLINK("https://rossileiloes.com.br/lote/detalhe/104486", "134")</f>
      </c>
      <c r="B136" s="4" t="s">
        <f>=HYPERLINK("https://rossileiloes.com.br/lote/detalhe/104486", " Bomba Hidráulica Escavadeira Caterpillar 336 234-4638")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=HYPERLINK("https://rossileiloes.com.br/lote/detalhe/105489", "135")</f>
      </c>
      <c r="B137" s="4" t="s">
        <f>=HYPERLINK("https://rossileiloes.com.br/lote/detalhe/105489", "[ VÍDEO ] Ripper Trator de Esteira Caterpillar D6")</f>
      </c>
      <c r="C137" s="4" t="inlineStr">
        <is>
          <t>Vendido</t>
        </is>
      </c>
      <c r="D137" s="4" t="inlineStr">
        <is>
          <t>22</t>
        </is>
      </c>
      <c r="E137" s="5" t="inlineStr">
        <is>
          <t>8.250,00</t>
        </is>
      </c>
      <c r="F1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2026-06-29T03:49:06.00Z</dcterms:created>
  <dc:creator>Tellks Tecnologia</dc:creator>
  <cp:revision>0</cp:revision>
</cp:coreProperties>
</file>