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=HYPERLINK("https://rossileiloes.com.br/lote/detalhe/109706", "001")</f>
      </c>
      <c r="B11" s="4" t="s">
        <f>=HYPERLINK("https://rossileiloes.com.br/lote/detalhe/109706", "  MOTO DE TRILHA - TTR 230 SEM DOCUMENTO - EQUIPADA - Parou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=HYPERLINK("https://rossileiloes.com.br/lote/detalhe/109707", "002")</f>
      </c>
      <c r="B12" s="4" t="s">
        <f>=HYPERLINK("https://rossileiloes.com.br/lote/detalhe/109707", " Toyota Bandeirantes 1997/1998 - Parou funcionando")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=HYPERLINK("https://rossileiloes.com.br/lote/detalhe/110150", "003")</f>
      </c>
      <c r="B13" s="4" t="s">
        <f>=HYPERLINK("https://rossileiloes.com.br/lote/detalhe/110150", "Motor e Câmbio - caminhão 24.250 - 2011")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=HYPERLINK("https://rossileiloes.com.br/lote/detalhe/109710", "004")</f>
      </c>
      <c r="B14" s="4" t="s">
        <f>=HYPERLINK("https://rossileiloes.com.br/lote/detalhe/109710", "Mercedes ML 350 Bluetec - Diesel -  2013/2014 Final pl: 1  - Parou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=HYPERLINK("https://rossileiloes.com.br/lote/detalhe/109708", "005")</f>
      </c>
      <c r="B15" s="4" t="s">
        <f>=HYPERLINK("https://rossileiloes.com.br/lote/detalhe/109708", " SUCATA - caminhão Iveco - Sem direito a documento - PL.: LCW8503 - CH.: ZCFC35701XD099077")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=HYPERLINK("https://rossileiloes.com.br/lote/detalhe/109711", "006")</f>
      </c>
      <c r="B16" s="4" t="s">
        <f>=HYPERLINK("https://rossileiloes.com.br/lote/detalhe/109711", " SUCATA - PAJERO HPE 3.2 D 2006/2007- SUCATA SEM DOCUMENTOS (4 portas com vidro blindado preto)- PL.:AAV-5559 - CH.: JMYLYV78W7JA00156 SEM DOCUMENTO")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=HYPERLINK("https://rossileiloes.com.br/lote/detalhe/110505", "007")</f>
      </c>
      <c r="B17" s="4" t="s">
        <f>=HYPERLINK("https://rossileiloes.com.br/lote/detalhe/110505", "Motoniveladora Dresser 140")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=HYPERLINK("https://rossileiloes.com.br/lote/detalhe/109712", "008")</f>
      </c>
      <c r="B18" s="4" t="s">
        <f>=HYPERLINK("https://rossileiloes.com.br/lote/detalhe/109712", " Caminhão VW 17-250 E 2010/2011 - Trucado - Atenção: Necessário duas transferências.  Regularização e débitos por conta do comprador - Transferência falta regularizar.")</f>
      </c>
      <c r="C18" s="4" t="inlineStr">
        <is>
          <t>Vendido</t>
        </is>
      </c>
      <c r="D18" s="4" t="inlineStr">
        <is>
          <t>9</t>
        </is>
      </c>
      <c r="E18" s="5" t="inlineStr">
        <is>
          <t>49.999,00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=HYPERLINK("https://rossileiloes.com.br/lote/detalhe/110151", "009")</f>
      </c>
      <c r="B19" s="4" t="s">
        <f>=HYPERLINK("https://rossileiloes.com.br/lote/detalhe/110151", "Parcial com caixa - 24.250 - 2011 - Atenção: Sem número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=HYPERLINK("https://rossileiloes.com.br/lote/detalhe/109713", "010")</f>
      </c>
      <c r="B20" s="4" t="s">
        <f>=HYPERLINK("https://rossileiloes.com.br/lote/detalhe/109713", "Caminhão Ford Cargo 1722 2011/2012 -  Parou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=HYPERLINK("https://rossileiloes.com.br/lote/detalhe/109714", "011")</f>
      </c>
      <c r="B21" s="4" t="s">
        <f>=HYPERLINK("https://rossileiloes.com.br/lote/detalhe/109714", "Caminhão Ford Cargo 1722 2011/2012 -  - Parou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=HYPERLINK("https://rossileiloes.com.br/lote/detalhe/109715", "012")</f>
      </c>
      <c r="B22" s="4" t="s">
        <f>=HYPERLINK("https://rossileiloes.com.br/lote/detalhe/109715", "Caminhão Iveco - modelo 2011 - Parou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=HYPERLINK("https://rossileiloes.com.br/lote/detalhe/109716", "013")</f>
      </c>
      <c r="B23" s="4" t="s">
        <f>=HYPERLINK("https://rossileiloes.com.br/lote/detalhe/109716", "Ford Cargo 4331 - Modelo 2004 - Parou funcionando")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64.000,00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=HYPERLINK("https://rossileiloes.com.br/lote/detalhe/109717", "014")</f>
      </c>
      <c r="B24" s="4" t="s">
        <f>=HYPERLINK("https://rossileiloes.com.br/lote/detalhe/109717", "Roçadeira Lavrale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=HYPERLINK("https://rossileiloes.com.br/lote/detalhe/110152", "015")</f>
      </c>
      <c r="B25" s="4" t="s">
        <f>=HYPERLINK("https://rossileiloes.com.br/lote/detalhe/110152", "[Vídeo] Caminhão 16-22 - 2001 - Traçado - Com Guincho e munck 40.5 Ton - 2012 - 4 lanças hidráulicas e 2 Manuais - Atenção = 2 transferências - motor falta regularizar ( pelo comprador ) ")</f>
      </c>
      <c r="C25" s="4" t="inlineStr">
        <is>
          <t>Não vendido</t>
        </is>
      </c>
      <c r="D25" s="4" t="inlineStr">
        <is>
          <t>132</t>
        </is>
      </c>
      <c r="E25" s="5" t="inlineStr">
        <is>
          <t>220.000,00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=HYPERLINK("https://rossileiloes.com.br/lote/detalhe/109718", "016")</f>
      </c>
      <c r="B26" s="4" t="s">
        <f>=HYPERLINK("https://rossileiloes.com.br/lote/detalhe/109718", "Compactador usimeca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=HYPERLINK("https://rossileiloes.com.br/lote/detalhe/109719", "017")</f>
      </c>
      <c r="B27" s="4" t="s">
        <f>=HYPERLINK("https://rossileiloes.com.br/lote/detalhe/109719", "Compactador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=HYPERLINK("https://rossileiloes.com.br/lote/detalhe/109720", "018")</f>
      </c>
      <c r="B28" s="4" t="s">
        <f>=HYPERLINK("https://rossileiloes.com.br/lote/detalhe/109720", "Cabine VW")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=HYPERLINK("https://rossileiloes.com.br/lote/detalhe/109721", "019")</f>
      </c>
      <c r="B29" s="4" t="s">
        <f>=HYPERLINK("https://rossileiloes.com.br/lote/detalhe/109721", "Compactador 3/4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=HYPERLINK("https://rossileiloes.com.br/lote/detalhe/109722", "020")</f>
      </c>
      <c r="B30" s="4" t="s">
        <f>=HYPERLINK("https://rossileiloes.com.br/lote/detalhe/109722", "Lote com: 6 unidades de tanque de combustível para caminhao")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=HYPERLINK("https://rossileiloes.com.br/lote/detalhe/109723", "021")</f>
      </c>
      <c r="B31" s="4" t="s">
        <f>=HYPERLINK("https://rossileiloes.com.br/lote/detalhe/109723", "Lote com: Diversas peças para Vw 24.250 e 9.150 - Eixo diferencial, cardam, fecho de molas , etc.")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=HYPERLINK("https://rossileiloes.com.br/lote/detalhe/109724", "023")</f>
      </c>
      <c r="B32" s="4" t="s">
        <f>=HYPERLINK("https://rossileiloes.com.br/lote/detalhe/109724", "Empilhadeira Diesel - 4 Toneladas  - Parou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31.000,00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=HYPERLINK("https://rossileiloes.com.br/lote/detalhe/109725", "024")</f>
      </c>
      <c r="B33" s="4" t="s">
        <f>=HYPERLINK("https://rossileiloes.com.br/lote/detalhe/109725", "Rolo compactador cabinado - traçado - 2011  - Parou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125.000,00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=HYPERLINK("https://rossileiloes.com.br/lote/detalhe/110153", "025")</f>
      </c>
      <c r="B34" s="4" t="s">
        <f>=HYPERLINK("https://rossileiloes.com.br/lote/detalhe/110153", "Jet Ski - Sea Doo Gti - com carreta - 2020 -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=HYPERLINK("https://rossileiloes.com.br/lote/detalhe/110154", "026")</f>
      </c>
      <c r="B35" s="4" t="s">
        <f>=HYPERLINK("https://rossileiloes.com.br/lote/detalhe/110154", "Jet Ski - Sea Doo Gtx - com carreta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35.500,00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=HYPERLINK("https://rossileiloes.com.br/lote/detalhe/109797", "027")</f>
      </c>
      <c r="B36" s="4" t="s">
        <f>=HYPERLINK("https://rossileiloes.com.br/lote/detalhe/109797", "Iveco Eccursor 450E - 2007/2007")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=HYPERLINK("https://rossileiloes.com.br/lote/detalhe/110155", "028")</f>
      </c>
      <c r="B37" s="4" t="s">
        <f>=HYPERLINK("https://rossileiloes.com.br/lote/detalhe/110155", "Carreta Bitrem Random 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31.000,00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=HYPERLINK("https://rossileiloes.com.br/lote/detalhe/110157", "030")</f>
      </c>
      <c r="B38" s="4" t="s">
        <f>=HYPERLINK("https://rossileiloes.com.br/lote/detalhe/110157", "Caminhão Volvo fh12 420 4x2T 2004/2005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=HYPERLINK("https://rossileiloes.com.br/lote/detalhe/110158", "031")</f>
      </c>
      <c r="B39" s="4" t="s">
        <f>=HYPERLINK("https://rossileiloes.com.br/lote/detalhe/110158", "Caminhão MB LS 1938 2002")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=HYPERLINK("https://rossileiloes.com.br/lote/detalhe/110506", "032")</f>
      </c>
      <c r="B40" s="4" t="s">
        <f>=HYPERLINK("https://rossileiloes.com.br/lote/detalhe/110506", "Motoniveladora Dresser")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=HYPERLINK("https://rossileiloes.com.br/lote/detalhe/110507", "033")</f>
      </c>
      <c r="B41" s="4" t="s">
        <f>=HYPERLINK("https://rossileiloes.com.br/lote/detalhe/110507", "Toyota Bandeirante Diesel 1969")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=HYPERLINK("https://rossileiloes.com.br/lote/detalhe/110508", "034")</f>
      </c>
      <c r="B42" s="4" t="s">
        <f>=HYPERLINK("https://rossileiloes.com.br/lote/detalhe/110508", "Ford F4000  2011 - Atenção: Necessário 2 transferências ")</f>
      </c>
      <c r="C42" s="4" t="inlineStr">
        <is>
          <t>Não vendido</t>
        </is>
      </c>
      <c r="D42" s="4" t="inlineStr">
        <is>
          <t>145</t>
        </is>
      </c>
      <c r="E42" s="5" t="inlineStr">
        <is>
          <t>49.000,00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=HYPERLINK("https://rossileiloes.com.br/lote/detalhe/110509", "035")</f>
      </c>
      <c r="B43" s="4" t="s">
        <f>=HYPERLINK("https://rossileiloes.com.br/lote/detalhe/110509", "Caminhão Volvo VM 260 - Atenção - Sem equipamento Munck")</f>
      </c>
      <c r="C43" s="4" t="inlineStr">
        <is>
          <t>Não vendido</t>
        </is>
      </c>
      <c r="D43" s="4" t="inlineStr">
        <is>
          <t>99</t>
        </is>
      </c>
      <c r="E43" s="5" t="inlineStr">
        <is>
          <t>85.000,00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=HYPERLINK("https://rossileiloes.com.br/lote/detalhe/110529", "036")</f>
      </c>
      <c r="B44" s="4" t="s">
        <f>=HYPERLINK("https://rossileiloes.com.br/lote/detalhe/110529", "Carreta 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=HYPERLINK("https://rossileiloes.com.br/lote/detalhe/110530", "037")</f>
      </c>
      <c r="B45" s="4" t="s">
        <f>=HYPERLINK("https://rossileiloes.com.br/lote/detalhe/110530", "Caminhão MB LS 1634 - Atenção: Somente Cavalo ")</f>
      </c>
      <c r="C45" s="4" t="inlineStr">
        <is>
          <t>Não vendido</t>
        </is>
      </c>
      <c r="D45" s="4" t="inlineStr">
        <is>
          <t>59</t>
        </is>
      </c>
      <c r="E45" s="5" t="inlineStr">
        <is>
          <t>61.000,00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=HYPERLINK("https://rossileiloes.com.br/lote/detalhe/110531", "038")</f>
      </c>
      <c r="B46" s="4" t="s">
        <f>=HYPERLINK("https://rossileiloes.com.br/lote/detalhe/110531", "Toyota Sw4 - 7 lugares - Diesel - 2021")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=HYPERLINK("https://rossileiloes.com.br/lote/detalhe/110532", "039")</f>
      </c>
      <c r="B47" s="4" t="s">
        <f>=HYPERLINK("https://rossileiloes.com.br/lote/detalhe/110532", "Range Rover HSE Diesel 2011/2012")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=HYPERLINK("https://rossileiloes.com.br/lote/detalhe/110533", "040")</f>
      </c>
      <c r="B48" s="4" t="s">
        <f>=HYPERLINK("https://rossileiloes.com.br/lote/detalhe/110533", "Caminhão Iveco Stralis 570S41T 2011/2012 - Atenção: necessário 2 transferências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=HYPERLINK("https://rossileiloes.com.br/lote/detalhe/110534", "041")</f>
      </c>
      <c r="B49" s="4" t="s">
        <f>=HYPERLINK("https://rossileiloes.com.br/lote/detalhe/110534", "Semi-reboque Roll-on Trucado")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=HYPERLINK("https://rossileiloes.com.br/lote/detalhe/110535", "042")</f>
      </c>
      <c r="B50" s="4" t="s">
        <f>=HYPERLINK("https://rossileiloes.com.br/lote/detalhe/110535", "Caminhão Ford Cargo 2428 - Roll-on")</f>
      </c>
      <c r="C50" s="4" t="inlineStr">
        <is>
          <t>Não vendido</t>
        </is>
      </c>
      <c r="D50" s="4" t="inlineStr">
        <is>
          <t>174</t>
        </is>
      </c>
      <c r="E50" s="5" t="inlineStr">
        <is>
          <t>152.500,00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=HYPERLINK("https://rossileiloes.com.br/lote/detalhe/109727", "050")</f>
      </c>
      <c r="B51" s="4" t="s">
        <f>=HYPERLINK("https://rossileiloes.com.br/lote/detalhe/109727", "Caminhão MB 2219 1980 6x4 - Adaptado com motor 366 - documentado - Carroceria para transporte de máquina ( Não acompanha sucata)")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=HYPERLINK("https://rossileiloes.com.br/lote/detalhe/109748", "051")</f>
      </c>
      <c r="B52" s="4" t="s">
        <f>=HYPERLINK("https://rossileiloes.com.br/lote/detalhe/109748", " Caminhão MB LS 1935 - 1994/1994")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=HYPERLINK("https://rossileiloes.com.br/lote/detalhe/109761", "052")</f>
      </c>
      <c r="B53" s="4" t="s">
        <f>=HYPERLINK("https://rossileiloes.com.br/lote/detalhe/109761", " Caminhão Euclid - Fora de estrada - Sem direito a documento")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=HYPERLINK("https://rossileiloes.com.br/lote/detalhe/109729", "053")</f>
      </c>
      <c r="B54" s="4" t="s">
        <f>=HYPERLINK("https://rossileiloes.com.br/lote/detalhe/109729", "Caminhão Scania 420 6x4 2005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81.000,00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=HYPERLINK("https://rossileiloes.com.br/lote/detalhe/109738", "054")</f>
      </c>
      <c r="B55" s="4" t="s">
        <f>=HYPERLINK("https://rossileiloes.com.br/lote/detalhe/109738", " VW 18.310 Titan - 2005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32.000,00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=HYPERLINK("https://rossileiloes.com.br/lote/detalhe/109730", "055")</f>
      </c>
      <c r="B56" s="4" t="s">
        <f>=HYPERLINK("https://rossileiloes.com.br/lote/detalhe/109730", " Caminhão VOLVO NL 12 360 1995 - Pneus Bons")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=HYPERLINK("https://rossileiloes.com.br/lote/detalhe/110193", "056")</f>
      </c>
      <c r="B57" s="4" t="s">
        <f>=HYPERLINK("https://rossileiloes.com.br/lote/detalhe/110193", "[vídeo] RARIDADE - Ford Taurus LX 1995 - Único dono. Pneus novos - bateria nova - 125.000 km")</f>
      </c>
      <c r="C57" s="4" t="inlineStr">
        <is>
          <t>Não vendido</t>
        </is>
      </c>
      <c r="D57" s="4" t="inlineStr">
        <is>
          <t>49</t>
        </is>
      </c>
      <c r="E57" s="5" t="inlineStr">
        <is>
          <t>17.000,00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=HYPERLINK("https://rossileiloes.com.br/lote/detalhe/109739", "057")</f>
      </c>
      <c r="B58" s="4" t="s">
        <f>=HYPERLINK("https://rossileiloes.com.br/lote/detalhe/109739", " Caminhão MB 1313 1976")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=HYPERLINK("https://rossileiloes.com.br/lote/detalhe/109742", "058")</f>
      </c>
      <c r="B59" s="4" t="s">
        <f>=HYPERLINK("https://rossileiloes.com.br/lote/detalhe/109742", " Caminhão MB 1618 1994 - Carroceria aberta")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59.000,00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=HYPERLINK("https://rossileiloes.com.br/lote/detalhe/109745", "059")</f>
      </c>
      <c r="B60" s="4" t="s">
        <f>=HYPERLINK("https://rossileiloes.com.br/lote/detalhe/109745", " Caminhão Chevrolet 14000 Custom 1993 - Atenção: Necessário duas transferências")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=HYPERLINK("https://rossileiloes.com.br/lote/detalhe/109764", "060")</f>
      </c>
      <c r="B61" s="4" t="s">
        <f>=HYPERLINK("https://rossileiloes.com.br/lote/detalhe/109764", " Caminhão MB 712 C - 1999")</f>
      </c>
      <c r="C61" s="4" t="inlineStr">
        <is>
          <t>Não vendido</t>
        </is>
      </c>
      <c r="D61" s="4" t="inlineStr">
        <is>
          <t>57</t>
        </is>
      </c>
      <c r="E61" s="5" t="inlineStr">
        <is>
          <t>53.000,00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=HYPERLINK("https://rossileiloes.com.br/lote/detalhe/109746", "061")</f>
      </c>
      <c r="B62" s="4" t="s">
        <f>=HYPERLINK("https://rossileiloes.com.br/lote/detalhe/109746", "  Iveco 2002 - Atenção - Necessário duas transferências")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=HYPERLINK("https://rossileiloes.com.br/lote/detalhe/109754", "062")</f>
      </c>
      <c r="B63" s="4" t="s">
        <f>=HYPERLINK("https://rossileiloes.com.br/lote/detalhe/109754", " SUCATA - Furgão Renault Master 13M3 2002/2003 - Sem direito a documento")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=HYPERLINK("https://rossileiloes.com.br/lote/detalhe/109741", "063")</f>
      </c>
      <c r="B64" s="4" t="s">
        <f>=HYPERLINK("https://rossileiloes.com.br/lote/detalhe/109741", " SUCATA - Caminhão Scania - Sem direito a documento.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=HYPERLINK("https://rossileiloes.com.br/lote/detalhe/110194", "064")</f>
      </c>
      <c r="B65" s="4" t="s">
        <f>=HYPERLINK("https://rossileiloes.com.br/lote/detalhe/110194", "SUCATA - Caminhão MB LS 1938 2004 - chassi: 9BM6960904B390230")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=HYPERLINK("https://rossileiloes.com.br/lote/detalhe/110197", "065")</f>
      </c>
      <c r="B66" s="4" t="s">
        <f>=HYPERLINK("https://rossileiloes.com.br/lote/detalhe/110197", " Audi A4 Avant 1.8 turbo 2004 - Automático")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14.750,00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=HYPERLINK("https://rossileiloes.com.br/lote/detalhe/109756", "070")</f>
      </c>
      <c r="B67" s="4" t="s">
        <f>=HYPERLINK("https://rossileiloes.com.br/lote/detalhe/109756", " Carreta - Fueiro")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=HYPERLINK("https://rossileiloes.com.br/lote/detalhe/109758", "071")</f>
      </c>
      <c r="B68" s="4" t="s">
        <f>=HYPERLINK("https://rossileiloes.com.br/lote/detalhe/109758", " Carreta - Fueiro")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=HYPERLINK("https://rossileiloes.com.br/lote/detalhe/109736", "072")</f>
      </c>
      <c r="B69" s="4" t="s">
        <f>=HYPERLINK("https://rossileiloes.com.br/lote/detalhe/109736", " Carreta - 3 Eixos - 1994/1995")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=HYPERLINK("https://rossileiloes.com.br/lote/detalhe/109737", "073")</f>
      </c>
      <c r="B70" s="4" t="s">
        <f>=HYPERLINK("https://rossileiloes.com.br/lote/detalhe/109737", " Carreta Alta 3 eixos - 1988")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=HYPERLINK("https://rossileiloes.com.br/lote/detalhe/109750", "074")</f>
      </c>
      <c r="B71" s="4" t="s">
        <f>=HYPERLINK("https://rossileiloes.com.br/lote/detalhe/109750", " Equipamento Tanque - Trucado ( Somente equipamento )")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7.000,00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=HYPERLINK("https://rossileiloes.com.br/lote/detalhe/109762", "075")</f>
      </c>
      <c r="B72" s="4" t="s">
        <f>=HYPERLINK("https://rossileiloes.com.br/lote/detalhe/109762", " Tanque 16 mil litros")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=HYPERLINK("https://rossileiloes.com.br/lote/detalhe/109743", "076")</f>
      </c>
      <c r="B73" s="4" t="s">
        <f>=HYPERLINK("https://rossileiloes.com.br/lote/detalhe/109743", " Equipamento Poliguindaste - Somente equipamento.")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=HYPERLINK("https://rossileiloes.com.br/lote/detalhe/109752", "077")</f>
      </c>
      <c r="B74" s="4" t="s">
        <f>=HYPERLINK("https://rossileiloes.com.br/lote/detalhe/109752", " Equipamento Poli Guindaste 3/4 - Somente Equipamento")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=HYPERLINK("https://rossileiloes.com.br/lote/detalhe/109744", "078")</f>
      </c>
      <c r="B75" s="4" t="s">
        <f>=HYPERLINK("https://rossileiloes.com.br/lote/detalhe/109744", " Equipamento Munck - Somente equipamento")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=HYPERLINK("https://rossileiloes.com.br/lote/detalhe/109763", "079")</f>
      </c>
      <c r="B76" s="4" t="s">
        <f>=HYPERLINK("https://rossileiloes.com.br/lote/detalhe/109763", "  Guindaste Madal 9 Ton -  Motor MB")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28.000,00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=HYPERLINK("https://rossileiloes.com.br/lote/detalhe/109749", "080")</f>
      </c>
      <c r="B77" s="4" t="s">
        <f>=HYPERLINK("https://rossileiloes.com.br/lote/detalhe/109749", " Empilhadeira - 7 Ton.")</f>
      </c>
      <c r="C77" s="4" t="inlineStr">
        <is>
          <t>Não vendido</t>
        </is>
      </c>
      <c r="D77" s="4" t="inlineStr">
        <is>
          <t>5</t>
        </is>
      </c>
      <c r="E77" s="5" t="inlineStr">
        <is>
          <t>24.000,00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=HYPERLINK("https://rossileiloes.com.br/lote/detalhe/109765", "081")</f>
      </c>
      <c r="B78" s="4" t="s">
        <f>=HYPERLINK("https://rossileiloes.com.br/lote/detalhe/109765", " Retroescavadeira 580H - estado de sucata")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=HYPERLINK("https://rossileiloes.com.br/lote/detalhe/109735", "082")</f>
      </c>
      <c r="B79" s="4" t="s">
        <f>=HYPERLINK("https://rossileiloes.com.br/lote/detalhe/109735", "Retroescavadeira 750 MF 4x4 ")</f>
      </c>
      <c r="C79" s="4" t="inlineStr">
        <is>
          <t>Não vendido</t>
        </is>
      </c>
      <c r="D79" s="4" t="inlineStr">
        <is>
          <t>13</t>
        </is>
      </c>
      <c r="E79" s="5" t="inlineStr">
        <is>
          <t>62.000,00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=HYPERLINK("https://rossileiloes.com.br/lote/detalhe/109734", "084")</f>
      </c>
      <c r="B80" s="4" t="s">
        <f>=HYPERLINK("https://rossileiloes.com.br/lote/detalhe/109734", " Empilhadeira Clark 7 Ton. - Diesel")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22.000,00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=HYPERLINK("https://rossileiloes.com.br/lote/detalhe/109755", "087")</f>
      </c>
      <c r="B81" s="4" t="s">
        <f>=HYPERLINK("https://rossileiloes.com.br/lote/detalhe/109755", " Arado 4 discos MF")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=HYPERLINK("https://rossileiloes.com.br/lote/detalhe/109757", "088")</f>
      </c>
      <c r="B82" s="4" t="s">
        <f>=HYPERLINK("https://rossileiloes.com.br/lote/detalhe/109757", " Arado Hidráulico - 3 Discos")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=HYPERLINK("https://rossileiloes.com.br/lote/detalhe/109760", "090")</f>
      </c>
      <c r="B83" s="4" t="s">
        <f>=HYPERLINK("https://rossileiloes.com.br/lote/detalhe/109760", " Lâmina Hidráulica")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=HYPERLINK("https://rossileiloes.com.br/lote/detalhe/109728", "091")</f>
      </c>
      <c r="B84" s="4" t="s">
        <f>=HYPERLINK("https://rossileiloes.com.br/lote/detalhe/109728", " Trator Agrale 4300")</f>
      </c>
      <c r="C84" s="4" t="inlineStr">
        <is>
          <t>Não vendido</t>
        </is>
      </c>
      <c r="D84" s="4" t="inlineStr">
        <is>
          <t>12</t>
        </is>
      </c>
      <c r="E84" s="5" t="inlineStr">
        <is>
          <t>13.500,00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=HYPERLINK("https://rossileiloes.com.br/lote/detalhe/109731", "092")</f>
      </c>
      <c r="B85" s="4" t="s">
        <f>=HYPERLINK("https://rossileiloes.com.br/lote/detalhe/109731", "Trator Agrale 4300")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8.000,00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=HYPERLINK("https://rossileiloes.com.br/lote/detalhe/109766", "093")</f>
      </c>
      <c r="B86" s="4" t="s">
        <f>=HYPERLINK("https://rossileiloes.com.br/lote/detalhe/109766", " Trator Agrale 4100")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=HYPERLINK("https://rossileiloes.com.br/lote/detalhe/109732", "094")</f>
      </c>
      <c r="B87" s="4" t="s">
        <f>=HYPERLINK("https://rossileiloes.com.br/lote/detalhe/109732", " Trator Agrale 4100")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=HYPERLINK("https://rossileiloes.com.br/lote/detalhe/109747", "096")</f>
      </c>
      <c r="B88" s="4" t="s">
        <f>=HYPERLINK("https://rossileiloes.com.br/lote/detalhe/109747", " Trator CBT 2105")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=HYPERLINK("https://rossileiloes.com.br/lote/detalhe/109751", "097")</f>
      </c>
      <c r="B89" s="4" t="s">
        <f>=HYPERLINK("https://rossileiloes.com.br/lote/detalhe/109751", " Trator CBT 1105")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=HYPERLINK("https://rossileiloes.com.br/lote/detalhe/109753", "098")</f>
      </c>
      <c r="B90" s="4" t="s">
        <f>=HYPERLINK("https://rossileiloes.com.br/lote/detalhe/109753", " Trator Hanomag R545- Raridade")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=HYPERLINK("https://rossileiloes.com.br/lote/detalhe/109767", "102")</f>
      </c>
      <c r="B91" s="4" t="s">
        <f>=HYPERLINK("https://rossileiloes.com.br/lote/detalhe/109767", "Trator Yanmar - 2 cilindros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=HYPERLINK("https://rossileiloes.com.br/lote/detalhe/109768", "103")</f>
      </c>
      <c r="B92" s="4" t="s">
        <f>=HYPERLINK("https://rossileiloes.com.br/lote/detalhe/109768", "Trator MF 290 4x4 - 3 Alavancas")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55.000,00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=HYPERLINK("https://rossileiloes.com.br/lote/detalhe/109769", "104")</f>
      </c>
      <c r="B93" s="4" t="s">
        <f>=HYPERLINK("https://rossileiloes.com.br/lote/detalhe/109769", "Pá MF 86 - Pula pula ")</f>
      </c>
      <c r="C93" s="4" t="inlineStr">
        <is>
          <t>Não vendido</t>
        </is>
      </c>
      <c r="D93" s="4" t="inlineStr">
        <is>
          <t>11</t>
        </is>
      </c>
      <c r="E93" s="5" t="inlineStr">
        <is>
          <t>25.000,00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=HYPERLINK("https://rossileiloes.com.br/lote/detalhe/110196", "105")</f>
      </c>
      <c r="B94" s="4" t="s">
        <f>=HYPERLINK("https://rossileiloes.com.br/lote/detalhe/110196", "[vídeo] Volvo FH12 380 2004 4x2T")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90.000,00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=HYPERLINK("https://rossileiloes.com.br/lote/detalhe/109770", "106")</f>
      </c>
      <c r="B95" s="4" t="s">
        <f>=HYPERLINK("https://rossileiloes.com.br/lote/detalhe/109770", "MB 912 - 1989 - Baú ")</f>
      </c>
      <c r="C95" s="4" t="inlineStr">
        <is>
          <t>Não vendido</t>
        </is>
      </c>
      <c r="D95" s="4" t="inlineStr">
        <is>
          <t>11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=HYPERLINK("https://rossileiloes.com.br/lote/detalhe/109771", "107")</f>
      </c>
      <c r="B96" s="4" t="s">
        <f>=HYPERLINK("https://rossileiloes.com.br/lote/detalhe/109771", "Gerador - Motor Cummins 3 Cilindros - Diesel")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=HYPERLINK("https://rossileiloes.com.br/lote/detalhe/109772", "108")</f>
      </c>
      <c r="B97" s="4" t="s">
        <f>=HYPERLINK("https://rossileiloes.com.br/lote/detalhe/109772", "Gerador - Motor Cummins 3 Cilindros - Diesel - Motor desmontado")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=HYPERLINK("https://rossileiloes.com.br/lote/detalhe/109773", "109")</f>
      </c>
      <c r="B98" s="4" t="s">
        <f>=HYPERLINK("https://rossileiloes.com.br/lote/detalhe/109773", " Caminhão Volvo NL10 280 1992")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=HYPERLINK("https://rossileiloes.com.br/lote/detalhe/109775", "111")</f>
      </c>
      <c r="B99" s="4" t="s">
        <f>=HYPERLINK("https://rossileiloes.com.br/lote/detalhe/109775", " S90 - Estado Sucata")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=HYPERLINK("https://rossileiloes.com.br/lote/detalhe/109776", "112")</f>
      </c>
      <c r="B100" s="4" t="s">
        <f>=HYPERLINK("https://rossileiloes.com.br/lote/detalhe/109776", "Mercedes ML 350 Bluetec - 2013/2014 - Diesel - Revisada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97.500,00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=HYPERLINK("https://rossileiloes.com.br/lote/detalhe/109777", "113")</f>
      </c>
      <c r="B101" s="4" t="s">
        <f>=HYPERLINK("https://rossileiloes.com.br/lote/detalhe/109777", "Lote com: 4 rodas com pneus seminovo pra novo medidas 265/50 R 19 Volkswagen")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=HYPERLINK("https://rossileiloes.com.br/lote/detalhe/109778", "114")</f>
      </c>
      <c r="B102" s="4" t="s">
        <f>=HYPERLINK("https://rossileiloes.com.br/lote/detalhe/109778", "Lote com: 4 rodas com pneus seminovos chevrolet S-10 high country 265/60 R18")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=HYPERLINK("https://rossileiloes.com.br/lote/detalhe/109784", "115")</f>
      </c>
      <c r="B103" s="4" t="s">
        <f>=HYPERLINK("https://rossileiloes.com.br/lote/detalhe/109784", " Para-choque Hilux 2018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=HYPERLINK("https://rossileiloes.com.br/lote/detalhe/109782", "116")</f>
      </c>
      <c r="B104" s="4" t="s">
        <f>=HYPERLINK("https://rossileiloes.com.br/lote/detalhe/109782", " Para-choque Hilux 2018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=HYPERLINK("https://rossileiloes.com.br/lote/detalhe/109785", "117")</f>
      </c>
      <c r="B105" s="4" t="s">
        <f>=HYPERLINK("https://rossileiloes.com.br/lote/detalhe/109785", " Para-choque Hilux 2018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=HYPERLINK("https://rossileiloes.com.br/lote/detalhe/109783", "118")</f>
      </c>
      <c r="B106" s="4" t="s">
        <f>=HYPERLINK("https://rossileiloes.com.br/lote/detalhe/109783", " Para-choque Hilux 2018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=HYPERLINK("https://rossileiloes.com.br/lote/detalhe/109786", "119")</f>
      </c>
      <c r="B107" s="4" t="s">
        <f>=HYPERLINK("https://rossileiloes.com.br/lote/detalhe/109786", " Para-choque Hilux 2018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=HYPERLINK("https://rossileiloes.com.br/lote/detalhe/109781", "120")</f>
      </c>
      <c r="B108" s="4" t="s">
        <f>=HYPERLINK("https://rossileiloes.com.br/lote/detalhe/109781", " Para-choque Hilux 2018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=HYPERLINK("https://rossileiloes.com.br/lote/detalhe/109779", "121")</f>
      </c>
      <c r="B109" s="4" t="s">
        <f>=HYPERLINK("https://rossileiloes.com.br/lote/detalhe/109779", " Para-choque Hilux 2018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=HYPERLINK("https://rossileiloes.com.br/lote/detalhe/109788", "122")</f>
      </c>
      <c r="B110" s="4" t="s">
        <f>=HYPERLINK("https://rossileiloes.com.br/lote/detalhe/109788", " Para-choque Hilux 2018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=HYPERLINK("https://rossileiloes.com.br/lote/detalhe/109787", "123")</f>
      </c>
      <c r="B111" s="4" t="s">
        <f>=HYPERLINK("https://rossileiloes.com.br/lote/detalhe/109787", " Para-choque Hilux 2018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=HYPERLINK("https://rossileiloes.com.br/lote/detalhe/109789", "124")</f>
      </c>
      <c r="B112" s="4" t="s">
        <f>=HYPERLINK("https://rossileiloes.com.br/lote/detalhe/109789", "Ford Ranger XL - 1997 - Kit gás 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9.000,00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=HYPERLINK("https://rossileiloes.com.br/lote/detalhe/109790", "125")</f>
      </c>
      <c r="B113" s="4" t="s">
        <f>=HYPERLINK("https://rossileiloes.com.br/lote/detalhe/109790", "Caminhão MB 1519 1979 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=HYPERLINK("https://rossileiloes.com.br/lote/detalhe/109791", "126")</f>
      </c>
      <c r="B114" s="4" t="s">
        <f>=HYPERLINK("https://rossileiloes.com.br/lote/detalhe/109791", "Sucata L200 4x4 GL Diesel 2.5 LD 09/10 - Sem direito a documento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=HYPERLINK("https://rossileiloes.com.br/lote/detalhe/109793", "129")</f>
      </c>
      <c r="B115" s="4" t="s">
        <f>=HYPERLINK("https://rossileiloes.com.br/lote/detalhe/109793", "SUCATA - Ford Ranger LTD 2007 - Sem direito a documento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=HYPERLINK("https://rossileiloes.com.br/lote/detalhe/109794", "131")</f>
      </c>
      <c r="B116" s="4" t="s">
        <f>=HYPERLINK("https://rossileiloes.com.br/lote/detalhe/109794", "Motoniveladora Cat")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=HYPERLINK("https://rossileiloes.com.br/lote/detalhe/109795", "135")</f>
      </c>
      <c r="B117" s="4" t="s">
        <f>=HYPERLINK("https://rossileiloes.com.br/lote/detalhe/109795", "Retroescavadeira Case 580H")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=HYPERLINK("https://rossileiloes.com.br/lote/detalhe/109796", "136")</f>
      </c>
      <c r="B118" s="4" t="s">
        <f>=HYPERLINK("https://rossileiloes.com.br/lote/detalhe/109796", "CAT D8")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62.000,00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=HYPERLINK("https://rossileiloes.com.br/lote/detalhe/109740", "137")</f>
      </c>
      <c r="B119" s="4" t="s">
        <f>=HYPERLINK("https://rossileiloes.com.br/lote/detalhe/109740", " Pulverizador")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=HYPERLINK("https://rossileiloes.com.br/lote/detalhe/110536", "138")</f>
      </c>
      <c r="B120" s="4" t="s">
        <f>=HYPERLINK("https://rossileiloes.com.br/lote/detalhe/110536", "Caminhão VW 11.140 1990")</f>
      </c>
      <c r="C120" s="4" t="inlineStr">
        <is>
          <t>Não vendido</t>
        </is>
      </c>
      <c r="D120" s="4" t="inlineStr">
        <is>
          <t>12</t>
        </is>
      </c>
      <c r="E120" s="5" t="inlineStr">
        <is>
          <t>17.750,00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=HYPERLINK("https://rossileiloes.com.br/lote/detalhe/110537", "139")</f>
      </c>
      <c r="B121" s="4" t="s">
        <f>=HYPERLINK("https://rossileiloes.com.br/lote/detalhe/110537", "Ônibus Iveco 2003 - Atenção: Necessário 2 transferências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=HYPERLINK("https://rossileiloes.com.br/lote/detalhe/110538", "140")</f>
      </c>
      <c r="B122" s="4" t="s">
        <f>=HYPERLINK("https://rossileiloes.com.br/lote/detalhe/110538", "Trator MF 55x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=HYPERLINK("https://rossileiloes.com.br/lote/detalhe/110539", "141")</f>
      </c>
      <c r="B123" s="4" t="s">
        <f>=HYPERLINK("https://rossileiloes.com.br/lote/detalhe/110539", "Retro de esteira - Sucata ")</f>
      </c>
      <c r="C123" s="4" t="inlineStr">
        <is>
          <t>Não vendido</t>
        </is>
      </c>
      <c r="D123" s="4" t="inlineStr">
        <is>
          <t>21</t>
        </is>
      </c>
      <c r="E123" s="5" t="inlineStr">
        <is>
          <t>11.500,00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=HYPERLINK("https://rossileiloes.com.br/lote/detalhe/110540", "142")</f>
      </c>
      <c r="B124" s="4" t="s">
        <f>=HYPERLINK("https://rossileiloes.com.br/lote/detalhe/110540", "Rolo")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=HYPERLINK("https://rossileiloes.com.br/lote/detalhe/110541", "143")</f>
      </c>
      <c r="B125" s="4" t="s">
        <f>=HYPERLINK("https://rossileiloes.com.br/lote/detalhe/110541", "Trator Ford 6600 - Sucata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=HYPERLINK("https://rossileiloes.com.br/lote/detalhe/110542", "144")</f>
      </c>
      <c r="B126" s="4" t="s">
        <f>=HYPERLINK("https://rossileiloes.com.br/lote/detalhe/110542", "Quadriciclo Can-Am 800")</f>
      </c>
      <c r="C126" s="4" t="inlineStr">
        <is>
          <t>Vendido</t>
        </is>
      </c>
      <c r="D126" s="4" t="inlineStr">
        <is>
          <t>50</t>
        </is>
      </c>
      <c r="E126" s="5" t="inlineStr">
        <is>
          <t>30.750,00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=HYPERLINK("https://rossileiloes.com.br/lote/detalhe/110543", "145")</f>
      </c>
      <c r="B127" s="4" t="s">
        <f>=HYPERLINK("https://rossileiloes.com.br/lote/detalhe/110543", "Agrale 4230 com Roçadeira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17.000,00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=HYPERLINK("https://rossileiloes.com.br/lote/detalhe/110544", "146")</f>
      </c>
      <c r="B128" s="4" t="s">
        <f>=HYPERLINK("https://rossileiloes.com.br/lote/detalhe/110544", "Valmet 148 4x4")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=HYPERLINK("https://rossileiloes.com.br/lote/detalhe/110545", "147")</f>
      </c>
      <c r="B129" s="4" t="s">
        <f>=HYPERLINK("https://rossileiloes.com.br/lote/detalhe/110545", "Trator MF 265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=HYPERLINK("https://rossileiloes.com.br/lote/detalhe/110546", "148")</f>
      </c>
      <c r="B130" s="4" t="s">
        <f>=HYPERLINK("https://rossileiloes.com.br/lote/detalhe/110546", "Rolo Muller - Motor mwm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5.250,00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=HYPERLINK("https://rossileiloes.com.br/lote/detalhe/110590", "149")</f>
      </c>
      <c r="B131" s="4" t="s">
        <f>=HYPERLINK("https://rossileiloes.com.br/lote/detalhe/110590", "Caminhão MB 1113 1981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=HYPERLINK("https://rossileiloes.com.br/lote/detalhe/111675", "150")</f>
      </c>
      <c r="B132" s="4" t="s">
        <f>=HYPERLINK("https://rossileiloes.com.br/lote/detalhe/111675", "Caminhão MB710 2011")</f>
      </c>
      <c r="C132" s="4" t="inlineStr">
        <is>
          <t>Não vendido</t>
        </is>
      </c>
      <c r="D132" s="4" t="inlineStr">
        <is>
          <t>104</t>
        </is>
      </c>
      <c r="E132" s="5" t="inlineStr">
        <is>
          <t>95.000,00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=HYPERLINK("https://rossileiloes.com.br/lote/detalhe/111677", "151")</f>
      </c>
      <c r="B133" s="4" t="s">
        <f>=HYPERLINK("https://rossileiloes.com.br/lote/detalhe/111677", "Escavadeira Hidráulica New holland 215 - 2007 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70.500,00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=HYPERLINK("https://rossileiloes.com.br/lote/detalhe/111680", "152")</f>
      </c>
      <c r="B134" s="4" t="s">
        <f>=HYPERLINK("https://rossileiloes.com.br/lote/detalhe/111680", "Toyota Hilux cd 4x4 SRV 2013/2014")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100.000,00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=HYPERLINK("https://rossileiloes.com.br/lote/detalhe/111687", "153")</f>
      </c>
      <c r="B135" s="4" t="s">
        <f>=HYPERLINK("https://rossileiloes.com.br/lote/detalhe/111687", "Caminhão VOLVO FH 440 6x4T 2010")</f>
      </c>
      <c r="C135" s="4" t="inlineStr">
        <is>
          <t>Não vendido</t>
        </is>
      </c>
      <c r="D135" s="4" t="inlineStr">
        <is>
          <t>110</t>
        </is>
      </c>
      <c r="E135" s="5" t="inlineStr">
        <is>
          <t>120.000,00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=HYPERLINK("https://rossileiloes.com.br/lote/detalhe/111688", "154")</f>
      </c>
      <c r="B136" s="4" t="s">
        <f>=HYPERLINK("https://rossileiloes.com.br/lote/detalhe/111688", "GM BLAZER DLX 2.8 Diesel 4x4 2004 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29.000,00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=HYPERLINK("https://rossileiloes.com.br/lote/detalhe/111690", "155")</f>
      </c>
      <c r="B137" s="4" t="s">
        <f>=HYPERLINK("https://rossileiloes.com.br/lote/detalhe/111690", "Trator MF 290 4x4 - 3 alavancas ")</f>
      </c>
      <c r="C137" s="4" t="inlineStr">
        <is>
          <t>Não vendido</t>
        </is>
      </c>
      <c r="D137" s="4" t="inlineStr">
        <is>
          <t>51</t>
        </is>
      </c>
      <c r="E137" s="5" t="inlineStr">
        <is>
          <t>50.000,00</t>
        </is>
      </c>
      <c r="F1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2026-04-24T02:51:56.00Z</dcterms:created>
  <dc:creator>Tellks Tecnologia</dc:creator>
  <cp:revision>0</cp:revision>
</cp:coreProperties>
</file>