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 E UTILITARIOS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13/06/2017 10:07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=HYPERLINK("https://rossileiloes.com.br/lote/detalhe/9088", "001")</f>
      </c>
      <c r="B11" s="4" t="s">
        <f>=HYPERLINK("https://rossileiloes.com.br/lote/detalhe/9088",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Venda condicional</t>
        </is>
      </c>
      <c r="D11" s="4" t="inlineStr">
        <is>
          <t>13</t>
        </is>
      </c>
      <c r="E11" s="5" t="inlineStr">
        <is>
          <t>78.000,00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=HYPERLINK("https://rossileiloes.com.br/lote/detalhe/9077", "002")</f>
      </c>
      <c r="B12" s="4" t="s">
        <f>=HYPERLINK("https://rossileiloes.com.br/lote/detalhe/9077", "CAMINHÃO TRATOR  MB MODELO 2546 LS , ANO/MOD 14/14 NÃO CONSTA SINISTRO, PLACA FINAL 656")</f>
      </c>
      <c r="C12" s="4" t="inlineStr">
        <is>
          <t>Venda condicional</t>
        </is>
      </c>
      <c r="D12" s="4" t="inlineStr">
        <is>
          <t>10</t>
        </is>
      </c>
      <c r="E12" s="5" t="inlineStr">
        <is>
          <t>89.500,00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=HYPERLINK("https://rossileiloes.com.br/lote/detalhe/9078", "003")</f>
      </c>
      <c r="B13" s="4" t="s">
        <f>=HYPERLINK("https://rossileiloes.com.br/lote/detalhe/9078", " KOMBI FURGÃO ANO 2008 MOD 2009, PLACA FINAL 573 VEÍCULO BATIDO COM AVARIAS, VISITAÇÃO E RETIRADA SÃO PAULO SP")</f>
      </c>
      <c r="C13" s="4" t="inlineStr">
        <is>
          <t>Venda condicional</t>
        </is>
      </c>
      <c r="D13" s="4" t="inlineStr">
        <is>
          <t>6</t>
        </is>
      </c>
      <c r="E13" s="5" t="inlineStr">
        <is>
          <t>6.800,00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=HYPERLINK("https://rossileiloes.com.br/lote/detalhe/9089", "004")</f>
      </c>
      <c r="B14" s="4" t="s">
        <f>=HYPERLINK("https://rossileiloes.com.br/lote/detalhe/9089",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28.000,00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=HYPERLINK("https://rossileiloes.com.br/lote/detalhe/9090", "005")</f>
      </c>
      <c r="B15" s="4" t="s">
        <f>=HYPERLINK("https://rossileiloes.com.br/lote/detalhe/9090", " CAMINHÃO M. BENZ 1723, ANO/MOD 98/99 CAVALO MECANICO, PLACA FINAL 20, FUNCIONANDO LOCALIZAÇÃO SÃO PAULO ")</f>
      </c>
      <c r="C15" s="4" t="inlineStr">
        <is>
          <t>Venda condicional</t>
        </is>
      </c>
      <c r="D15" s="4" t="inlineStr">
        <is>
          <t>6</t>
        </is>
      </c>
      <c r="E15" s="5" t="inlineStr">
        <is>
          <t>28.500,00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=HYPERLINK("https://rossileiloes.com.br/lote/detalhe/9079", "006")</f>
      </c>
      <c r="B16" s="4" t="s">
        <f>=HYPERLINK("https://rossileiloes.com.br/lote/detalhe/9079", "PALIO, FIAT/ WEEKEND ATTRACTIVE, COMPLETA MENOS AR, ANO 14/15, PLACA FINAL 993, COMB FLEX ")</f>
      </c>
      <c r="C16" s="4" t="inlineStr">
        <is>
          <t>Venda condicional</t>
        </is>
      </c>
      <c r="D16" s="4" t="inlineStr">
        <is>
          <t>4</t>
        </is>
      </c>
      <c r="E16" s="5" t="inlineStr">
        <is>
          <t>18.000,00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=HYPERLINK("https://rossileiloes.com.br/lote/detalhe/9080", "007")</f>
      </c>
      <c r="B17" s="4" t="s">
        <f>=HYPERLINK("https://rossileiloes.com.br/lote/detalhe/9080", "PALIO, FIAT/WEEKEND ATTRACTIVE, ANO 14/15, COMPLETA MENOS AR, PLACA FINAL 501, COMB FLEX")</f>
      </c>
      <c r="C17" s="4" t="inlineStr">
        <is>
          <t>Venda condicional</t>
        </is>
      </c>
      <c r="D17" s="4" t="inlineStr">
        <is>
          <t>8</t>
        </is>
      </c>
      <c r="E17" s="5" t="inlineStr">
        <is>
          <t>18.800,00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=HYPERLINK("https://rossileiloes.com.br/lote/detalhe/9081", "008")</f>
      </c>
      <c r="B18" s="4" t="s">
        <f>=HYPERLINK("https://rossileiloes.com.br/lote/detalhe/9081", "PALIO, FIAT/WEEKEND ATTRACTIVE, ANO 14/15, COMPLETA COM AR, PLACA FINAL 189, COMB FLEX")</f>
      </c>
      <c r="C18" s="4" t="inlineStr">
        <is>
          <t>Venda condicional</t>
        </is>
      </c>
      <c r="D18" s="4" t="inlineStr">
        <is>
          <t>11</t>
        </is>
      </c>
      <c r="E18" s="5" t="inlineStr">
        <is>
          <t>22.600,00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=HYPERLINK("https://rossileiloes.com.br/lote/detalhe/9076", "010")</f>
      </c>
      <c r="B19" s="4" t="s">
        <f>=HYPERLINK("https://rossileiloes.com.br/lote/detalhe/9076", "FORD TRANSIT, I/FORD TRST MODIFICAR TP, ANO 10/11, PLACA FINAL 321, COMB DIESEL, OBS: MOTOR RUIM")</f>
      </c>
      <c r="C19" s="4" t="inlineStr">
        <is>
          <t>Venda condicional</t>
        </is>
      </c>
      <c r="D19" s="4" t="inlineStr">
        <is>
          <t>15</t>
        </is>
      </c>
      <c r="E19" s="5" t="inlineStr">
        <is>
          <t>16.800,00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=HYPERLINK("https://rossileiloes.com.br/lote/detalhe/9083", "011")</f>
      </c>
      <c r="B20" s="4" t="s">
        <f>=HYPERLINK("https://rossileiloes.com.br/lote/detalhe/9083", "FORD TRANSIT, I/FORD TRST MODIFICAR TP, ANO 10/11,  PLACA FINAL 931, COMB  DIESEL")</f>
      </c>
      <c r="C20" s="4" t="inlineStr">
        <is>
          <t>Vendido</t>
        </is>
      </c>
      <c r="D20" s="4" t="inlineStr">
        <is>
          <t>19</t>
        </is>
      </c>
      <c r="E20" s="5" t="inlineStr">
        <is>
          <t>20.000,00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=HYPERLINK("https://rossileiloes.com.br/lote/detalhe/9084", "012")</f>
      </c>
      <c r="B21" s="4" t="s">
        <f>=HYPERLINK("https://rossileiloes.com.br/lote/detalhe/9084", "TUCSON HYUNDAI/TUCSON GLS, ANO  12/13 , AUTOMATICA, PLACA FINAL 229 COMB GASOLINA")</f>
      </c>
      <c r="C21" s="4" t="inlineStr">
        <is>
          <t>Venda condicional</t>
        </is>
      </c>
      <c r="D21" s="4" t="inlineStr">
        <is>
          <t>4</t>
        </is>
      </c>
      <c r="E21" s="5" t="inlineStr">
        <is>
          <t>25.600,00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=HYPERLINK("https://rossileiloes.com.br/lote/detalhe/9085", "013")</f>
      </c>
      <c r="B22" s="4" t="s">
        <f>=HYPERLINK("https://rossileiloes.com.br/lote/detalhe/9085", "TUCSON, HYUNDAI/TUCSON GLS, ANO  12/13 , AUTOMATICA,PLACA FINAL 629, COMB GASOLINA")</f>
      </c>
      <c r="C22" s="4" t="inlineStr">
        <is>
          <t>Venda condicional</t>
        </is>
      </c>
      <c r="D22" s="4" t="inlineStr">
        <is>
          <t>4</t>
        </is>
      </c>
      <c r="E22" s="5" t="inlineStr">
        <is>
          <t>25.600,00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=HYPERLINK("https://rossileiloes.com.br/lote/detalhe/9086", "014")</f>
      </c>
      <c r="B23" s="4" t="s">
        <f>=HYPERLINK("https://rossileiloes.com.br/lote/detalhe/9086", "CAMINHÃO, FORD/CARGO 815 E, ANO 07/08,  PLACA FINAL 461, COMB DIESEL")</f>
      </c>
      <c r="C23" s="4" t="inlineStr">
        <is>
          <t>Venda condicional</t>
        </is>
      </c>
      <c r="D23" s="4" t="inlineStr">
        <is>
          <t>98</t>
        </is>
      </c>
      <c r="E23" s="5" t="inlineStr">
        <is>
          <t>41.800,00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=HYPERLINK("https://rossileiloes.com.br/lote/detalhe/9087", "015")</f>
      </c>
      <c r="B24" s="4" t="s">
        <f>=HYPERLINK("https://rossileiloes.com.br/lote/detalhe/9087", "CAMINHÃO, FORD/CARGO 815 E, ANO 07/08, PLACA FINAL 391 ,  COMB DIESEL")</f>
      </c>
      <c r="C24" s="4" t="inlineStr">
        <is>
          <t>Venda condicional</t>
        </is>
      </c>
      <c r="D24" s="4" t="inlineStr">
        <is>
          <t>100</t>
        </is>
      </c>
      <c r="E24" s="5" t="inlineStr">
        <is>
          <t>41.600,00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=HYPERLINK("https://rossileiloes.com.br/lote/detalhe/9093", "016")</f>
      </c>
      <c r="B25" s="4" t="s">
        <f>=HYPERLINK("https://rossileiloes.com.br/lote/detalhe/9093", "CAMINHONET CAB DUPLA MMC  4X4 GL 02/03, COMB DIESEL, FUNCIONADO, PLACA FINAL 18, IPVA 2017 PAGO, SEM DEBITOS")</f>
      </c>
      <c r="C25" s="4" t="inlineStr">
        <is>
          <t>Venda condicional</t>
        </is>
      </c>
      <c r="D25" s="4" t="inlineStr">
        <is>
          <t>3</t>
        </is>
      </c>
      <c r="E25" s="5" t="inlineStr">
        <is>
          <t>17.900,00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=HYPERLINK("https://rossileiloes.com.br/lote/detalhe/9091", "017")</f>
      </c>
      <c r="B26" s="4" t="s">
        <f>=HYPERLINK("https://rossileiloes.com.br/lote/detalhe/9091", "CAMINHÃO VOLVO VM 330  4X2 , ANO E MOD 2012, PLACA FINAL 466, FUNCIONANDO, OBS SEM ESTEPE SEM BATERIA E FALTA DOIS PNEUS NA TRASEIRA,  LOCALIZAÇÃO SÃO PAULO- SP")</f>
      </c>
      <c r="C26" s="4" t="inlineStr">
        <is>
          <t>Venda condicional</t>
        </is>
      </c>
      <c r="D26" s="4" t="inlineStr">
        <is>
          <t>3</t>
        </is>
      </c>
      <c r="E26" s="5" t="inlineStr">
        <is>
          <t>62.000,00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=HYPERLINK("https://rossileiloes.com.br/lote/detalhe/9092", "018")</f>
      </c>
      <c r="B27" s="4" t="s">
        <f>=HYPERLINK("https://rossileiloes.com.br/lote/detalhe/9092", "CAMINHÃO VOLVO VM 330 4X2 , ANO E MOD 2012, PLACA FINAL 486, FUNCIONANDO OBS SEM ESTEPE SEM BATERIA E FALTA DOIS PNEUS NA TRASEIRA, LOCALIZAÇÃO SÃO PAULO- SP")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60.000,00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=HYPERLINK("https://rossileiloes.com.br/lote/detalhe/9094", "019")</f>
      </c>
      <c r="B28" s="4" t="s">
        <f>=HYPERLINK("https://rossileiloes.com.br/lote/detalhe/9094", "CAMINHÃO VOLVO,ML 12 ,360 ,4X2 , ANO 93/93, PLACA FINAL 397, FUNCIONANDO  . Placa Final: 97. Chassi: 5684")</f>
      </c>
      <c r="C28" s="4" t="inlineStr">
        <is>
          <t>Venda condicional</t>
        </is>
      </c>
      <c r="D28" s="4" t="inlineStr">
        <is>
          <t>8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=HYPERLINK("https://rossileiloes.com.br/lote/detalhe/9095", "020")</f>
      </c>
      <c r="B29" s="4" t="s">
        <f>=HYPERLINK("https://rossileiloes.com.br/lote/detalhe/9095", "MB SPRINTER CAMINHONETE /CARROCERIA , ABERTO, MOD 311 CDI STREET C ANO/MOD 2011/2011, COR LARANJA, PLACA FINAL 091, FUNCIONANDO. OBS: ENVELOPADA LARANJA, MAS A COR ORIGINAL É BRANCA. . Placa Final: 91. Chassi: 4848")</f>
      </c>
      <c r="C29" s="4" t="inlineStr">
        <is>
          <t>Venda condicional</t>
        </is>
      </c>
      <c r="D29" s="4" t="inlineStr">
        <is>
          <t>8</t>
        </is>
      </c>
      <c r="E29" s="5" t="inlineStr">
        <is>
          <t>37.100,00</t>
        </is>
      </c>
      <c r="F2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2026-06-07T04:26:02.00Z</dcterms:created>
  <dc:creator>Tellks Tecnologia</dc:creator>
  <cp:revision>0</cp:revision>
</cp:coreProperties>
</file>