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ROLO COMPAC., SUCATAS,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=HYPERLINK("https://rossileiloes.com.br/lote/detalhe/9329", "001")</f>
      </c>
      <c r="B11" s="4" t="s">
        <f>=HYPERLINK("https://rossileiloes.com.br/lote/detalhe/9329", " SUCATA DIVERSAS (INFORMÁTICA, MÓVEIS, FERRAGENS, ETC.)")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=HYPERLINK("https://rossileiloes.com.br/lote/detalhe/9326", "002")</f>
      </c>
      <c r="B12" s="4" t="s">
        <f>=HYPERLINK("https://rossileiloes.com.br/lote/detalhe/9326", " VW PARATI 16V TOUR; 2002/2002; BRANCA; GASOLINA; PL.: CZA-1792; CH.: 9BWDA05X22T136724; PNEUS: RUIM. OBS.: MOTOR DESMONTADO.")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=HYPERLINK("https://rossileiloes.com.br/lote/detalhe/9327", "003")</f>
      </c>
      <c r="B13" s="4" t="s">
        <f>=HYPERLINK("https://rossileiloes.com.br/lote/detalhe/9327", " GM CAMIONETE C10; 1974/1974; MARROM; GASOLINA; PL.: CKZ-1070; CH.: C144DBR22030P; PNEUS: RUIM.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=HYPERLINK("https://rossileiloes.com.br/lote/detalhe/9328", "004")</f>
      </c>
      <c r="B14" s="4" t="s">
        <f>=HYPERLINK("https://rossileiloes.com.br/lote/detalhe/9328", " VW FUSCA 1300; 1984/1984; BRANCA; ÁLCOOL; PL.: BFW-5837; CH.: 9BWZZZ11ZEP025696; PNEUS: RUIM.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=HYPERLINK("https://rossileiloes.com.br/lote/detalhe/9330", "005")</f>
      </c>
      <c r="B15" s="4" t="s">
        <f>=HYPERLINK("https://rossileiloes.com.br/lote/detalhe/9330", " VW FUSCA 1300; 1975/1975; BRANCA; ÁLCOOL; PL.: CZA-1783; CH.: BJ249587; PNEUS: RUIM. OBS.: SEM MOTOR.")</f>
      </c>
      <c r="C15" s="4" t="inlineStr">
        <is>
          <t>Vendido</t>
        </is>
      </c>
      <c r="D15" s="4" t="inlineStr">
        <is>
          <t>6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=HYPERLINK("https://rossileiloes.com.br/lote/detalhe/9325", "007")</f>
      </c>
      <c r="B16" s="4" t="s">
        <f>=HYPERLINK("https://rossileiloes.com.br/lote/detalhe/9325", " CARRETINHA TIPO ENGATE EM MADEIRA.")</f>
      </c>
      <c r="C16" s="4" t="inlineStr">
        <is>
          <t>Vendido</t>
        </is>
      </c>
      <c r="D16" s="4" t="inlineStr">
        <is>
          <t>19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=HYPERLINK("https://rossileiloes.com.br/lote/detalhe/9333", "008")</f>
      </c>
      <c r="B17" s="4" t="s">
        <f>=HYPERLINK("https://rossileiloes.com.br/lote/detalhe/9333", " VW KOMBI; 1984/1985; BRANCA; GASOLINA; PL.: BFW-5845; CH.: 9BWZZZ23ZFP002774; PNEUS: RUIM. OBS.: SEM MOTOR.")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=HYPERLINK("https://rossileiloes.com.br/lote/detalhe/9331", "009")</f>
      </c>
      <c r="B18" s="4" t="s">
        <f>=HYPERLINK("https://rossileiloes.com.br/lote/detalhe/9331", " GM CAMIONETE; 1973/1973; AZUL; GASOLINA; PL.: BFW-5859; CH.: C144CBR157G6B; PNEUS: RUIM. ")</f>
      </c>
      <c r="C18" s="4" t="inlineStr">
        <is>
          <t>Vendido</t>
        </is>
      </c>
      <c r="D18" s="4" t="inlineStr">
        <is>
          <t>8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=HYPERLINK("https://rossileiloes.com.br/lote/detalhe/9332", "010")</f>
      </c>
      <c r="B19" s="4" t="s">
        <f>=HYPERLINK("https://rossileiloes.com.br/lote/detalhe/9332", " FIAT ELBA WEEKEND IE; 1992/1993; AZUL; GASOLINA; PL.: BNT-6861; CH.: 9BD146000N3944448; PNEUS: RUIM.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601,00</t>
        </is>
      </c>
      <c r="F19" s="4" t="inlineStr">
        <is>
          <t>99.00</t>
        </is>
      </c>
    </row>
    <row collapsed="false" customFormat="false" customHeight="false" hidden="false" ht="12.1" outlineLevel="0" r="20">
      <c r="A20" s="5" t="s">
        <f>=HYPERLINK("https://rossileiloes.com.br/lote/detalhe/9335", "011")</f>
      </c>
      <c r="B20" s="4" t="s">
        <f>=HYPERLINK("https://rossileiloes.com.br/lote/detalhe/9335", "FIAT UNO PICK-UP BIK-4424; CH. 9BD146000K8086580 RENAVAM: 00404580114. PNEUS: RUIM. OBS.: COM CAPOTA.")</f>
      </c>
      <c r="C20" s="4" t="inlineStr">
        <is>
          <t>Vendido</t>
        </is>
      </c>
      <c r="D20" s="4" t="inlineStr">
        <is>
          <t>9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=HYPERLINK("https://rossileiloes.com.br/lote/detalhe/9334", "012")</f>
      </c>
      <c r="B21" s="4" t="s">
        <f>=HYPERLINK("https://rossileiloes.com.br/lote/detalhe/9334", " CORTADOR DE GRAMA MURRAY; PNEUS: REGULAR.")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=HYPERLINK("https://rossileiloes.com.br/lote/detalhe/9336", "013")</f>
      </c>
      <c r="B22" s="4" t="s">
        <f>=HYPERLINK("https://rossileiloes.com.br/lote/detalhe/9336", " GM VAN SPACE V T31C; 1998/1998; BRANCA; GASOLINA; PL.: CZA-1788; CH.: 8A1T31C1ZWS005492; PNEUS: RUIM.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=HYPERLINK("https://rossileiloes.com.br/lote/detalhe/9337", "014")</f>
      </c>
      <c r="B23" s="4" t="s">
        <f>=HYPERLINK("https://rossileiloes.com.br/lote/detalhe/9337", " ROLO COMPACTADOR")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=HYPERLINK("https://rossileiloes.com.br/lote/detalhe/9338", "015")</f>
      </c>
      <c r="B24" s="4" t="s">
        <f>=HYPERLINK("https://rossileiloes.com.br/lote/detalhe/9338", " CAMINHÃO BASCULANTE FORD 11000; 1985/1985; VERDE; DIESEL; PL.: BWH-1133; CH.: LA7QET96055; PNEUS: RUIM.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=HYPERLINK("https://rossileiloes.com.br/lote/detalhe/9339", "016")</f>
      </c>
      <c r="B25" s="4" t="s">
        <f>=HYPERLINK("https://rossileiloes.com.br/lote/detalhe/9339", " COMPACTADOR DE LIXO")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=HYPERLINK("https://rossileiloes.com.br/lote/detalhe/9340", "018")</f>
      </c>
      <c r="B26" s="4" t="s">
        <f>=HYPERLINK("https://rossileiloes.com.br/lote/detalhe/9340", " CARRETINHA TIPO ENGATE EM MADEIRA.")</f>
      </c>
      <c r="C26" s="4" t="inlineStr">
        <is>
          <t>Vendido</t>
        </is>
      </c>
      <c r="D26" s="4" t="inlineStr">
        <is>
          <t>26</t>
        </is>
      </c>
      <c r="E26" s="5" t="inlineStr">
        <is>
          <t>1.350,00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=HYPERLINK("https://rossileiloes.com.br/lote/detalhe/9341", "019")</f>
      </c>
      <c r="B27" s="4" t="s">
        <f>=HYPERLINK("https://rossileiloes.com.br/lote/detalhe/9341", " GM CAMINHÃO S/ CARROCEIRA; 1986/1986; VERMELHA; DIESEL; PL.: BFW-5847; CH.: 9BG5783NXGC014466; PNEUS: RUIM.")</f>
      </c>
      <c r="C27" s="4" t="inlineStr">
        <is>
          <t>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=HYPERLINK("https://rossileiloes.com.br/lote/detalhe/9343", "020")</f>
      </c>
      <c r="B28" s="4" t="s">
        <f>=HYPERLINK("https://rossileiloes.com.br/lote/detalhe/9343", " GM CAMINHÃO 11000 MEC. OPERAC. COMPACTADOR DE LIXO; 1985/1985; DIESEL; PL.: BFW-5851; CH.: 9BG5653NXFC002390; PNEUS: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=HYPERLINK("https://rossileiloes.com.br/lote/detalhe/9344", "021")</f>
      </c>
      <c r="B29" s="4" t="s">
        <f>=HYPERLINK("https://rossileiloes.com.br/lote/detalhe/9344", " GM CAMINHÃO CARROCERIA MADEIRA; 1984/1984; AZUL; DIESEL; PL.: BFW-5849; CH.: 9BG5653PXEC010735; PNEUS: RUIM. OBS.: TANQUE INCLUSO NO LOTE.")</f>
      </c>
      <c r="C29" s="4" t="inlineStr">
        <is>
          <t>Vendido</t>
        </is>
      </c>
      <c r="D29" s="4" t="inlineStr">
        <is>
          <t>6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=HYPERLINK("https://rossileiloes.com.br/lote/detalhe/9345", "022")</f>
      </c>
      <c r="B30" s="4" t="s">
        <f>=HYPERLINK("https://rossileiloes.com.br/lote/detalhe/9345", " VW KOMBI; 1999/2000; BRANCA; GASOLINA/GNV; PL.: CSN-2405; CH.: 9BWGB17XXYP006852; PNEUS: RUIM. OBS.: SEM RODAS DIANTEIRAS.")</f>
      </c>
      <c r="C30" s="4" t="inlineStr">
        <is>
          <t>Vendido</t>
        </is>
      </c>
      <c r="D30" s="4" t="inlineStr">
        <is>
          <t>3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=HYPERLINK("https://rossileiloes.com.br/lote/detalhe/9346", "023")</f>
      </c>
      <c r="B31" s="4" t="s">
        <f>=HYPERLINK("https://rossileiloes.com.br/lote/detalhe/9346", " GM OPALA COMODORO SL/E; 1990/1990; CINZA; GASOLINA; PL.: BFW-5852; CH.: 9BGVP69HLLB108825; PNEUS: RUIM. OBS.: SEM RODAS DIANTEIRAS.")</f>
      </c>
      <c r="C31" s="4" t="inlineStr">
        <is>
          <t>Vendido</t>
        </is>
      </c>
      <c r="D31" s="4" t="inlineStr">
        <is>
          <t>11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=HYPERLINK("https://rossileiloes.com.br/lote/detalhe/9347", "024")</f>
      </c>
      <c r="B32" s="4" t="s">
        <f>=HYPERLINK("https://rossileiloes.com.br/lote/detalhe/9347", " GMC CAMINHÃO BASCULANTE 12170; 1998/1998; BRANCA; DIESEL; PL.: BFW-5839; CH.: 9BG674NHWWC002447; PNEUS: RUIM. OBS.: MOTOR CATERPILLAR.")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19.751,99</t>
        </is>
      </c>
      <c r="F32" s="4" t="inlineStr">
        <is>
          <t>248.01</t>
        </is>
      </c>
    </row>
    <row collapsed="false" customFormat="false" customHeight="false" hidden="false" ht="12.1" outlineLevel="0" r="33">
      <c r="A33" s="5" t="s">
        <f>=HYPERLINK("https://rossileiloes.com.br/lote/detalhe/9348", "025")</f>
      </c>
      <c r="B33" s="4" t="s">
        <f>=HYPERLINK("https://rossileiloes.com.br/lote/detalhe/9348", " ÔNIBUS MB 364 11 R; 1982/1982; BRANCA; DIESEL; PL.: BTO-1153; CH.: 36417311047978; PNEUS: RUIM.")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=HYPERLINK("https://rossileiloes.com.br/lote/detalhe/9349", "026")</f>
      </c>
      <c r="B34" s="4" t="s">
        <f>=HYPERLINK("https://rossileiloes.com.br/lote/detalhe/9349", " GM KADETT IPANEMA (AMBULÂNCIA); 1994/1994; BRANCA; ÁLCOOL; PL.: BFW-5834; CH.: 9BGKA35KRRC331468; PNEUS: RUIM.")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=HYPERLINK("https://rossileiloes.com.br/lote/detalhe/9351", "027")</f>
      </c>
      <c r="B35" s="4" t="s">
        <f>=HYPERLINK("https://rossileiloes.com.br/lote/detalhe/9351", " VW KOMBI; 1998/1999; BRANCA; GASOLINA; PL.: BFW-5840; CH.: 9BWZZZ237WP009575; PNEUS: RUIM.")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=HYPERLINK("https://rossileiloes.com.br/lote/detalhe/9350", "028")</f>
      </c>
      <c r="B36" s="4" t="s">
        <f>=HYPERLINK("https://rossileiloes.com.br/lote/detalhe/9350", " APROX. 40 CARTEIRAS ESCOLARES")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2026-06-07T05:58:07.00Z</dcterms:created>
  <dc:creator>Tellks Tecnologia</dc:creator>
  <cp:revision>0</cp:revision>
</cp:coreProperties>
</file>