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=HYPERLINK("https://rossileiloes.com.br/lote/detalhe/143142", "001")</f>
      </c>
      <c r="B11" s="4" t="s">
        <f>=HYPERLINK("https://rossileiloes.com.br/lote/detalhe/143142",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=HYPERLINK("https://rossileiloes.com.br/lote/detalhe/143527", "002")</f>
      </c>
      <c r="B12" s="4" t="s">
        <f>=HYPERLINK("https://rossileiloes.com.br/lote/detalhe/143527", " 02 COMANDOS HIDRÁULICOS PARA EMPILHADEIRA")</f>
      </c>
      <c r="C12" s="4" t="inlineStr">
        <is>
          <t>Vendido</t>
        </is>
      </c>
      <c r="D12" s="4" t="inlineStr">
        <is>
          <t>1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=HYPERLINK("https://rossileiloes.com.br/lote/detalhe/143100", "003")</f>
      </c>
      <c r="B13" s="4" t="s">
        <f>=HYPERLINK("https://rossileiloes.com.br/lote/detalhe/143100", "[ VÍDEO ] EIXO DIFERENCIAL DIANTEIRO RK 430")</f>
      </c>
      <c r="C13" s="4" t="inlineStr">
        <is>
          <t>Vendido</t>
        </is>
      </c>
      <c r="D13" s="4" t="inlineStr">
        <is>
          <t>5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=HYPERLINK("https://rossileiloes.com.br/lote/detalhe/143101", "004")</f>
      </c>
      <c r="B14" s="4" t="s">
        <f>=HYPERLINK("https://rossileiloes.com.br/lote/detalhe/143101", " TORRE EMPILHADEIRA YALE 90VX PARA 4,5 TONELADAS TRIPLEX")</f>
      </c>
      <c r="C14" s="4" t="inlineStr">
        <is>
          <t>Vendido</t>
        </is>
      </c>
      <c r="D14" s="4" t="inlineStr">
        <is>
          <t>5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=HYPERLINK("https://rossileiloes.com.br/lote/detalhe/143524", "005")</f>
      </c>
      <c r="B15" s="4" t="s">
        <f>=HYPERLINK("https://rossileiloes.com.br/lote/detalhe/143524", " RADIADOR DE EMPILHADEIRA YALE")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=HYPERLINK("https://rossileiloes.com.br/lote/detalhe/143140", "006")</f>
      </c>
      <c r="B16" s="4" t="s">
        <f>=HYPERLINK("https://rossileiloes.com.br/lote/detalhe/143140",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=HYPERLINK("https://rossileiloes.com.br/lote/detalhe/143515", "007")</f>
      </c>
      <c r="B17" s="4" t="s">
        <f>=HYPERLINK("https://rossileiloes.com.br/lote/detalhe/143515", " TRANSMISSÃO DE EMPILHADEIRA 90VX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=HYPERLINK("https://rossileiloes.com.br/lote/detalhe/143102", "008")</f>
      </c>
      <c r="B18" s="4" t="s">
        <f>=HYPERLINK("https://rossileiloes.com.br/lote/detalhe/143102",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=HYPERLINK("https://rossileiloes.com.br/lote/detalhe/143529", "009")</f>
      </c>
      <c r="B19" s="4" t="s">
        <f>=HYPERLINK("https://rossileiloes.com.br/lote/detalhe/143529", " MOTOR CUMMINS BIG CAN NT855 NO ESTADO")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=HYPERLINK("https://rossileiloes.com.br/lote/detalhe/143523", "010")</f>
      </c>
      <c r="B20" s="4" t="s">
        <f>=HYPERLINK("https://rossileiloes.com.br/lote/detalhe/143523", " CONCHA PRA RETROESCAVADEIRA")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=HYPERLINK("https://rossileiloes.com.br/lote/detalhe/143141", "011")</f>
      </c>
      <c r="B21" s="4" t="s">
        <f>=HYPERLINK("https://rossileiloes.com.br/lote/detalhe/143141", " 02 UNIDADES DE RABICHO PRA TRATORES DE ESTEIRAS D8K")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=HYPERLINK("https://rossileiloes.com.br/lote/detalhe/143117", "012")</f>
      </c>
      <c r="B22" s="4" t="s">
        <f>=HYPERLINK("https://rossileiloes.com.br/lote/detalhe/143117", " COMPRESSOR SULLAR MOTOR PERKINS 4 CILINDRO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=HYPERLINK("https://rossileiloes.com.br/lote/detalhe/143520", "013")</f>
      </c>
      <c r="B23" s="4" t="s">
        <f>=HYPERLINK("https://rossileiloes.com.br/lote/detalhe/143520", " MESA PARA EMPILHADEIRA")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=HYPERLINK("https://rossileiloes.com.br/lote/detalhe/143103", "014")</f>
      </c>
      <c r="B24" s="4" t="s">
        <f>=HYPERLINK("https://rossileiloes.com.br/lote/detalhe/143103", " EIXO DIFERENCIAL DIANTEIRO EMPILHADEIRA YALE 90VX")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=HYPERLINK("https://rossileiloes.com.br/lote/detalhe/143108", "015")</f>
      </c>
      <c r="B25" s="4" t="s">
        <f>=HYPERLINK("https://rossileiloes.com.br/lote/detalhe/143108",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=HYPERLINK("https://rossileiloes.com.br/lote/detalhe/143106", "016")</f>
      </c>
      <c r="B26" s="4" t="s">
        <f>=HYPERLINK("https://rossileiloes.com.br/lote/detalhe/143106", " EIXO DIFERENCIAL TRASEIRO EMPILHADEIRA YALE 155VX")</f>
      </c>
      <c r="C26" s="4" t="inlineStr">
        <is>
          <t>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=HYPERLINK("https://rossileiloes.com.br/lote/detalhe/143104", "017")</f>
      </c>
      <c r="B27" s="4" t="s">
        <f>=HYPERLINK("https://rossileiloes.com.br/lote/detalhe/143104", " EIXO DIFERENCIAL DIANTEIRO EMPILHADEIRA YALE 90VX")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=HYPERLINK("https://rossileiloes.com.br/lote/detalhe/143105", "018")</f>
      </c>
      <c r="B28" s="4" t="s">
        <f>=HYPERLINK("https://rossileiloes.com.br/lote/detalhe/143105",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=HYPERLINK("https://rossileiloes.com.br/lote/detalhe/143514", "019")</f>
      </c>
      <c r="B29" s="4" t="s">
        <f>=HYPERLINK("https://rossileiloes.com.br/lote/detalhe/143514", " 02 GARFOS PARA EMPILHADEIRA DE 1,00MT E 01 DE 1,20 MT")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=HYPERLINK("https://rossileiloes.com.br/lote/detalhe/143107", "020")</f>
      </c>
      <c r="B30" s="4" t="s">
        <f>=HYPERLINK("https://rossileiloes.com.br/lote/detalhe/143107", " 02 EIXOS DIFERENCIAIS TRASEIROS DE EMPILHADEIRA 50VX E 90VX")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=HYPERLINK("https://rossileiloes.com.br/lote/detalhe/143513", "021")</f>
      </c>
      <c r="B31" s="4" t="s">
        <f>=HYPERLINK("https://rossileiloes.com.br/lote/detalhe/143513", " CONCHA PRA MAQUINA DE 22 TONELADAS")</f>
      </c>
      <c r="C31" s="4" t="inlineStr">
        <is>
          <t>Vendido</t>
        </is>
      </c>
      <c r="D31" s="4" t="inlineStr">
        <is>
          <t>5</t>
        </is>
      </c>
      <c r="E31" s="5" t="inlineStr">
        <is>
          <t>4.500,00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=HYPERLINK("https://rossileiloes.com.br/lote/detalhe/143516", "022")</f>
      </c>
      <c r="B32" s="4" t="s">
        <f>=HYPERLINK("https://rossileiloes.com.br/lote/detalhe/143516", " TORRE PRA EMPILHADEIRA TRIPLEX 7 TONELADAS")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=HYPERLINK("https://rossileiloes.com.br/lote/detalhe/143143", "023")</f>
      </c>
      <c r="B33" s="4" t="s">
        <f>=HYPERLINK("https://rossileiloes.com.br/lote/detalhe/143143", " PISTÃO DE LEVANTAMENTO DE CAÇAMBA DO RK 425 E 430")</f>
      </c>
      <c r="C33" s="4" t="inlineStr">
        <is>
          <t>Vendido</t>
        </is>
      </c>
      <c r="D33" s="4" t="inlineStr">
        <is>
          <t>9</t>
        </is>
      </c>
      <c r="E33" s="5" t="inlineStr">
        <is>
          <t>4.700,00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=HYPERLINK("https://rossileiloes.com.br/lote/detalhe/143517", "024")</f>
      </c>
      <c r="B34" s="4" t="s">
        <f>=HYPERLINK("https://rossileiloes.com.br/lote/detalhe/143517", " PAR DE GARFO PRA EMPILHADEIRA: 01 DE 2.00MT E 01 DE 2,40MT ")</f>
      </c>
      <c r="C34" s="4" t="inlineStr">
        <is>
          <t>Vendido</t>
        </is>
      </c>
      <c r="D34" s="4" t="inlineStr">
        <is>
          <t>4</t>
        </is>
      </c>
      <c r="E34" s="5" t="inlineStr">
        <is>
          <t>2.600,00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=HYPERLINK("https://rossileiloes.com.br/lote/detalhe/143109", "025")</f>
      </c>
      <c r="B35" s="4" t="s">
        <f>=HYPERLINK("https://rossileiloes.com.br/lote/detalhe/143109", " TORRE EMPILHADEIRA YALE 155VX PARA 7,5 TONELADAS TRIPLEX")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=HYPERLINK("https://rossileiloes.com.br/lote/detalhe/143531", "026")</f>
      </c>
      <c r="B36" s="4" t="s">
        <f>=HYPERLINK("https://rossileiloes.com.br/lote/detalhe/143531", " 02 BANCOS. APLICAÇÃO EM EMPILHADEIRA YALE 155VX")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=HYPERLINK("https://rossileiloes.com.br/lote/detalhe/143534", "027")</f>
      </c>
      <c r="B37" s="4" t="s">
        <f>=HYPERLINK("https://rossileiloes.com.br/lote/detalhe/143534", " 03 MESAS PARA EMPILHADEIRA YALE 7 TONELADAS")</f>
      </c>
      <c r="C37" s="4" t="inlineStr">
        <is>
          <t>Vendido</t>
        </is>
      </c>
      <c r="D37" s="4" t="inlineStr">
        <is>
          <t>1</t>
        </is>
      </c>
      <c r="E37" s="5" t="inlineStr">
        <is>
          <t>2.500,00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=HYPERLINK("https://rossileiloes.com.br/lote/detalhe/143532", "028")</f>
      </c>
      <c r="B38" s="4" t="s">
        <f>=HYPERLINK("https://rossileiloes.com.br/lote/detalhe/143532", " 06 BUJÕES DE GÁS P20 VAZIOS ANO 2022")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=HYPERLINK("https://rossileiloes.com.br/lote/detalhe/143112", "029")</f>
      </c>
      <c r="B39" s="4" t="s">
        <f>=HYPERLINK("https://rossileiloes.com.br/lote/detalhe/143112",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=HYPERLINK("https://rossileiloes.com.br/lote/detalhe/143116", "030")</f>
      </c>
      <c r="B40" s="4" t="s">
        <f>=HYPERLINK("https://rossileiloes.com.br/lote/detalhe/143116", " TORRE DE EMPILHADEIRA TRIPLEX 5 TONELADA")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=HYPERLINK("https://rossileiloes.com.br/lote/detalhe/143519", "031")</f>
      </c>
      <c r="B41" s="4" t="s">
        <f>=HYPERLINK("https://rossileiloes.com.br/lote/detalhe/143519", " 02 RODAS GUIAS DE ESCAVADEIRA CX220 E CX240")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=HYPERLINK("https://rossileiloes.com.br/lote/detalhe/143525", "032")</f>
      </c>
      <c r="B42" s="4" t="s">
        <f>=HYPERLINK("https://rossileiloes.com.br/lote/detalhe/143525", " 02 DIFERENCIAIS TRASEIROS DESMONTADOS RK430")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=HYPERLINK("https://rossileiloes.com.br/lote/detalhe/143113", "033")</f>
      </c>
      <c r="B43" s="4" t="s">
        <f>=HYPERLINK("https://rossileiloes.com.br/lote/detalhe/143113",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=HYPERLINK("https://rossileiloes.com.br/lote/detalhe/143521", "034")</f>
      </c>
      <c r="B44" s="4" t="s">
        <f>=HYPERLINK("https://rossileiloes.com.br/lote/detalhe/143521",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=HYPERLINK("https://rossileiloes.com.br/lote/detalhe/143111", "035")</f>
      </c>
      <c r="B45" s="4" t="s">
        <f>=HYPERLINK("https://rossileiloes.com.br/lote/detalhe/143111", " TORRE  DE EMPILHADEIRA YALE 190VX")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=HYPERLINK("https://rossileiloes.com.br/lote/detalhe/143518", "036")</f>
      </c>
      <c r="B46" s="4" t="s">
        <f>=HYPERLINK("https://rossileiloes.com.br/lote/detalhe/143518", " RODA DE PÁ CARREGADEIRA 950F")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=HYPERLINK("https://rossileiloes.com.br/lote/detalhe/143526", "037")</f>
      </c>
      <c r="B47" s="4" t="s">
        <f>=HYPERLINK("https://rossileiloes.com.br/lote/detalhe/143526",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=HYPERLINK("https://rossileiloes.com.br/lote/detalhe/143129", "038")</f>
      </c>
      <c r="B48" s="4" t="s">
        <f>=HYPERLINK("https://rossileiloes.com.br/lote/detalhe/143129", "CAIXA D'ÁGUA MARRON 10.000L. MATERIAL: POLIPROPILENO   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=HYPERLINK("https://rossileiloes.com.br/lote/detalhe/143528", "039")</f>
      </c>
      <c r="B49" s="4" t="s">
        <f>=HYPERLINK("https://rossileiloes.com.br/lote/detalhe/143528", " RADIADOR DE ROLO DINAPAC")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=HYPERLINK("https://rossileiloes.com.br/lote/detalhe/143530", "040")</f>
      </c>
      <c r="B50" s="4" t="s">
        <f>=HYPERLINK("https://rossileiloes.com.br/lote/detalhe/143530",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=HYPERLINK("https://rossileiloes.com.br/lote/detalhe/143533", "041")</f>
      </c>
      <c r="B51" s="4" t="s">
        <f>=HYPERLINK("https://rossileiloes.com.br/lote/detalhe/143533", " 05 PNEUS COM RODA PARA CAMINHÃO 10.00X20 16 LONAS")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=HYPERLINK("https://rossileiloes.com.br/lote/detalhe/143148", "042")</f>
      </c>
      <c r="B52" s="4" t="s">
        <f>=HYPERLINK("https://rossileiloes.com.br/lote/detalhe/143148",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=HYPERLINK("https://rossileiloes.com.br/lote/detalhe/143145", "043")</f>
      </c>
      <c r="B53" s="4" t="s">
        <f>=HYPERLINK("https://rossileiloes.com.br/lote/detalhe/143145",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=HYPERLINK("https://rossileiloes.com.br/lote/detalhe/143522", "044")</f>
      </c>
      <c r="B54" s="4" t="s">
        <f>=HYPERLINK("https://rossileiloes.com.br/lote/detalhe/143522", " EIXO DIANTEIRO COM 2 PNEUS  MOD.1113")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=HYPERLINK("https://rossileiloes.com.br/lote/detalhe/143146", "045")</f>
      </c>
      <c r="B55" s="4" t="s">
        <f>=HYPERLINK("https://rossileiloes.com.br/lote/detalhe/143146",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=HYPERLINK("https://rossileiloes.com.br/lote/detalhe/143110", "046")</f>
      </c>
      <c r="B56" s="4" t="s">
        <f>=HYPERLINK("https://rossileiloes.com.br/lote/detalhe/143110",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=HYPERLINK("https://rossileiloes.com.br/lote/detalhe/143147", "047")</f>
      </c>
      <c r="B57" s="4" t="s">
        <f>=HYPERLINK("https://rossileiloes.com.br/lote/detalhe/143147",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=HYPERLINK("https://rossileiloes.com.br/lote/detalhe/143114", "048")</f>
      </c>
      <c r="B58" s="4" t="s">
        <f>=HYPERLINK("https://rossileiloes.com.br/lote/detalhe/143114",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=HYPERLINK("https://rossileiloes.com.br/lote/detalhe/143548", "049")</f>
      </c>
      <c r="B59" s="4" t="s">
        <f>=HYPERLINK("https://rossileiloes.com.br/lote/detalhe/143548", " 02 RODAS: DE RK 425 E 430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=HYPERLINK("https://rossileiloes.com.br/lote/detalhe/143545", "050")</f>
      </c>
      <c r="B60" s="4" t="s">
        <f>=HYPERLINK("https://rossileiloes.com.br/lote/detalhe/143545", " EIXO DIANTEIRO DO FORA DE ESTRADA WABCO 35C")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=HYPERLINK("https://rossileiloes.com.br/lote/detalhe/143149", "051")</f>
      </c>
      <c r="B61" s="4" t="s">
        <f>=HYPERLINK("https://rossileiloes.com.br/lote/detalhe/143149", " PAR DE PISTÕES DO CAIXOTE MOTO SCRAPER 621S")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=HYPERLINK("https://rossileiloes.com.br/lote/detalhe/143544", "052")</f>
      </c>
      <c r="B62" s="4" t="s">
        <f>=HYPERLINK("https://rossileiloes.com.br/lote/detalhe/143544", " 02 PNEUS 23.5X25 COM RODA PÁ CARREGADEIRA 950F")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=HYPERLINK("https://rossileiloes.com.br/lote/detalhe/143119", "053")</f>
      </c>
      <c r="B63" s="4" t="s">
        <f>=HYPERLINK("https://rossileiloes.com.br/lote/detalhe/143119", " EIXO DE CAMINHÃO MERCEDES COM 3 RODAS MODELO 1.500")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=HYPERLINK("https://rossileiloes.com.br/lote/detalhe/143150", "054")</f>
      </c>
      <c r="B64" s="4" t="s">
        <f>=HYPERLINK("https://rossileiloes.com.br/lote/detalhe/143150",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=HYPERLINK("https://rossileiloes.com.br/lote/detalhe/143546", "055")</f>
      </c>
      <c r="B65" s="4" t="s">
        <f>=HYPERLINK("https://rossileiloes.com.br/lote/detalhe/143546", " RODA GUIA DO D6M")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=HYPERLINK("https://rossileiloes.com.br/lote/detalhe/143547", "056")</f>
      </c>
      <c r="B66" s="4" t="s">
        <f>=HYPERLINK("https://rossileiloes.com.br/lote/detalhe/143547", " MOTOR CAT 3306 BICO CANETA E BOMBA NEW SCROLL OPERACIONAL")</f>
      </c>
      <c r="C66" s="4" t="inlineStr">
        <is>
          <t>Não vendido</t>
        </is>
      </c>
      <c r="D66" s="4" t="inlineStr">
        <is>
          <t>11</t>
        </is>
      </c>
      <c r="E66" s="5" t="inlineStr">
        <is>
          <t>30.000,00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=HYPERLINK("https://rossileiloes.com.br/lote/detalhe/143549", "057")</f>
      </c>
      <c r="B67" s="4" t="s">
        <f>=HYPERLINK("https://rossileiloes.com.br/lote/detalhe/143549", " RADIADOR ESTACIONARIO")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=HYPERLINK("https://rossileiloes.com.br/lote/detalhe/143543", "058")</f>
      </c>
      <c r="B68" s="4" t="s">
        <f>=HYPERLINK("https://rossileiloes.com.br/lote/detalhe/143543", " MOTOR PERKINS 3C INJEÇÃO INDIRETA")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=HYPERLINK("https://rossileiloes.com.br/lote/detalhe/143774", "059")</f>
      </c>
      <c r="B69" s="4" t="s">
        <f>=HYPERLINK("https://rossileiloes.com.br/lote/detalhe/143774", " ROLO VAP 70 DESMONTADO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=HYPERLINK("https://rossileiloes.com.br/lote/detalhe/143770", "060")</f>
      </c>
      <c r="B70" s="4" t="s">
        <f>=HYPERLINK("https://rossileiloes.com.br/lote/detalhe/143770",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=HYPERLINK("https://rossileiloes.com.br/lote/detalhe/143775", "061")</f>
      </c>
      <c r="B71" s="4" t="s">
        <f>=HYPERLINK("https://rossileiloes.com.br/lote/detalhe/143775", " PAR DE RODAS DO FORA DE ESTRADA WABCO 35C")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=HYPERLINK("https://rossileiloes.com.br/lote/detalhe/143124", "062")</f>
      </c>
      <c r="B72" s="4" t="s">
        <f>=HYPERLINK("https://rossileiloes.com.br/lote/detalhe/143124", " MAQUINA SHANTUY  SD16 DESMONTADA ")</f>
      </c>
      <c r="C72" s="4" t="inlineStr">
        <is>
          <t>Vendido</t>
        </is>
      </c>
      <c r="D72" s="4" t="inlineStr">
        <is>
          <t>22</t>
        </is>
      </c>
      <c r="E72" s="5" t="inlineStr">
        <is>
          <t>24.750,00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=HYPERLINK("https://rossileiloes.com.br/lote/detalhe/143121", "063")</f>
      </c>
      <c r="B73" s="4" t="s">
        <f>=HYPERLINK("https://rossileiloes.com.br/lote/detalhe/143121", " MOTOR SCANIA PARCIAL SD11")</f>
      </c>
      <c r="C73" s="4" t="inlineStr">
        <is>
          <t>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=HYPERLINK("https://rossileiloes.com.br/lote/detalhe/143126", "064")</f>
      </c>
      <c r="B74" s="4" t="s">
        <f>=HYPERLINK("https://rossileiloes.com.br/lote/detalhe/143126", " MOTOR SCANIA NO ESTADO DS11")</f>
      </c>
      <c r="C74" s="4" t="inlineStr">
        <is>
          <t>Vendido</t>
        </is>
      </c>
      <c r="D74" s="4" t="inlineStr">
        <is>
          <t>4</t>
        </is>
      </c>
      <c r="E74" s="5" t="inlineStr">
        <is>
          <t>4.750,00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=HYPERLINK("https://rossileiloes.com.br/lote/detalhe/143771", "065")</f>
      </c>
      <c r="B75" s="4" t="s">
        <f>=HYPERLINK("https://rossileiloes.com.br/lote/detalhe/143771", " PERFURATRIZ ATLAS COPCO DE PNEUMATICA PW 5.000")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=HYPERLINK("https://rossileiloes.com.br/lote/detalhe/143776", "066")</f>
      </c>
      <c r="B76" s="4" t="s">
        <f>=HYPERLINK("https://rossileiloes.com.br/lote/detalhe/143776", " RADIADOR PA CARREGADEIRA DE ESTEIRA 977")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=HYPERLINK("https://rossileiloes.com.br/lote/detalhe/143778", "067")</f>
      </c>
      <c r="B77" s="4" t="s">
        <f>=HYPERLINK("https://rossileiloes.com.br/lote/detalhe/143778", " PAR DE RODA GUIA CX240")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=HYPERLINK("https://rossileiloes.com.br/lote/detalhe/143123", "069")</f>
      </c>
      <c r="B78" s="4" t="s">
        <f>=HYPERLINK("https://rossileiloes.com.br/lote/detalhe/143123", " MOTOR CUMMINS SMALL CAM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=HYPERLINK("https://rossileiloes.com.br/lote/detalhe/143125", "073")</f>
      </c>
      <c r="B79" s="4" t="s">
        <f>=HYPERLINK("https://rossileiloes.com.br/lote/detalhe/143125", " PORTA CAT 320")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=HYPERLINK("https://rossileiloes.com.br/lote/detalhe/143122", "074")</f>
      </c>
      <c r="B80" s="4" t="s">
        <f>=HYPERLINK("https://rossileiloes.com.br/lote/detalhe/143122", " PORTA CASE CX 220")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=HYPERLINK("https://rossileiloes.com.br/lote/detalhe/143128", "076")</f>
      </c>
      <c r="B81" s="4" t="s">
        <f>=HYPERLINK("https://rossileiloes.com.br/lote/detalhe/143128", " PÁ CARREGADEIRA  MAHPEX XV350K ANO 2014")</f>
      </c>
      <c r="C81" s="4" t="inlineStr">
        <is>
          <t>Vendido</t>
        </is>
      </c>
      <c r="D81" s="4" t="inlineStr">
        <is>
          <t>43</t>
        </is>
      </c>
      <c r="E81" s="5" t="inlineStr">
        <is>
          <t>53.000,00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=HYPERLINK("https://rossileiloes.com.br/lote/detalhe/143130", "078")</f>
      </c>
      <c r="B82" s="4" t="s">
        <f>=HYPERLINK("https://rossileiloes.com.br/lote/detalhe/143130", "TRANSMISSÃO CATERPILLAR 950F, 936FE 960F")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=HYPERLINK("https://rossileiloes.com.br/lote/detalhe/143131", "081")</f>
      </c>
      <c r="B83" s="4" t="s">
        <f>=HYPERLINK("https://rossileiloes.com.br/lote/detalhe/143131",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=HYPERLINK("https://rossileiloes.com.br/lote/detalhe/143132", "087")</f>
      </c>
      <c r="B84" s="4" t="s">
        <f>=HYPERLINK("https://rossileiloes.com.br/lote/detalhe/143132", "[ VÍDEO ] PERFURATRIZ ATLAS COPCO FLEXIROC T35 ANO 2012 COM APROX. 20.199 HORAS")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390.000,00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=HYPERLINK("https://rossileiloes.com.br/lote/detalhe/143133", "092")</f>
      </c>
      <c r="B85" s="4" t="s">
        <f>=HYPERLINK("https://rossileiloes.com.br/lote/detalhe/143133", "DIFERENCIAL TRASEIRO DESMONTADO 924G")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=HYPERLINK("https://rossileiloes.com.br/lote/detalhe/143134", "093")</f>
      </c>
      <c r="B86" s="4" t="s">
        <f>=HYPERLINK("https://rossileiloes.com.br/lote/detalhe/143134", " 04 RODAS 255/55 ARO 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=HYPERLINK("https://rossileiloes.com.br/lote/detalhe/143137", "097")</f>
      </c>
      <c r="B87" s="4" t="s">
        <f>=HYPERLINK("https://rossileiloes.com.br/lote/detalhe/143137", " CONCHA ESCAVADEIRA CAT 336")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=HYPERLINK("https://rossileiloes.com.br/lote/detalhe/143135", "098")</f>
      </c>
      <c r="B88" s="4" t="s">
        <f>=HYPERLINK("https://rossileiloes.com.br/lote/detalhe/143135", " CONCHA ESCAVADEIRA CAT 374")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=HYPERLINK("https://rossileiloes.com.br/lote/detalhe/143136", "099")</f>
      </c>
      <c r="B89" s="4" t="s">
        <f>=HYPERLINK("https://rossileiloes.com.br/lote/detalhe/143136", " REDUTOR TARTARUGA")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=HYPERLINK("https://rossileiloes.com.br/lote/detalhe/143139", "102")</f>
      </c>
      <c r="B90" s="4" t="s">
        <f>=HYPERLINK("https://rossileiloes.com.br/lote/detalhe/143139", "PAR DE TRUQUE DO D6")</f>
      </c>
      <c r="C90" s="4" t="inlineStr">
        <is>
          <t>Vendido</t>
        </is>
      </c>
      <c r="D90" s="4" t="inlineStr">
        <is>
          <t>2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=HYPERLINK("https://rossileiloes.com.br/lote/detalhe/143138", "103")</f>
      </c>
      <c r="B91" s="4" t="s">
        <f>=HYPERLINK("https://rossileiloes.com.br/lote/detalhe/143138", " LÂMINA DO D6")</f>
      </c>
      <c r="C91" s="4" t="inlineStr">
        <is>
          <t>Vendido</t>
        </is>
      </c>
      <c r="D91" s="4" t="inlineStr">
        <is>
          <t>2</t>
        </is>
      </c>
      <c r="E91" s="5" t="inlineStr">
        <is>
          <t>4.250,00</t>
        </is>
      </c>
      <c r="F9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2026-06-29T01:41:24.00Z</dcterms:created>
  <dc:creator>Tellks Tecnologia</dc:creator>
  <cp:revision>0</cp:revision>
</cp:coreProperties>
</file>