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TRANSBORDOS • 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=HYPERLINK("https://rossileiloes.com.br/lote/detalhe/9612", "001")</f>
      </c>
      <c r="B11" s="4" t="s">
        <f>=HYPERLINK("https://rossileiloes.com.br/lote/detalhe/9612", " Caminhão VW 16.200 ANO: 1999 CHASSI: 9BWY2TGF5YRX11859 PATRM.: 2010 PLACA: CZB 3336")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=HYPERLINK("https://rossileiloes.com.br/lote/detalhe/9613", "003")</f>
      </c>
      <c r="B12" s="4" t="s">
        <f>=HYPERLINK("https://rossileiloes.com.br/lote/detalhe/9613", " Caminhão VW 26.220 ANO: 2008 CHASSI: 9BW4782U38R830920 PATRM.: 2008 PLACA: EAC 8693")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=HYPERLINK("https://rossileiloes.com.br/lote/detalhe/9611", "005")</f>
      </c>
      <c r="B13" s="4" t="s">
        <f>=HYPERLINK("https://rossileiloes.com.br/lote/detalhe/9611", " Trator Case Maxxum 125 ANO: 2009 Série: Z8BE22975 PATRM.: 5063")</f>
      </c>
      <c r="C13" s="4" t="inlineStr">
        <is>
          <t>Vendido</t>
        </is>
      </c>
      <c r="D13" s="4" t="inlineStr">
        <is>
          <t>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=HYPERLINK("https://rossileiloes.com.br/lote/detalhe/9615", "006")</f>
      </c>
      <c r="B14" s="4" t="s">
        <f>=HYPERLINK("https://rossileiloes.com.br/lote/detalhe/9615", " Trator Case MXM 180 ANO: 2010 Série: ZACD66586 PATRM.: 5083")</f>
      </c>
      <c r="C14" s="4" t="inlineStr">
        <is>
          <t>Vendido</t>
        </is>
      </c>
      <c r="D14" s="4" t="inlineStr">
        <is>
          <t>7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=HYPERLINK("https://rossileiloes.com.br/lote/detalhe/9610", "007")</f>
      </c>
      <c r="B15" s="4" t="s">
        <f>=HYPERLINK("https://rossileiloes.com.br/lote/detalhe/9610", " Trator Case MXM 180 ANO: 2008 Série: Z8CD33013 PATRM.: 5003")</f>
      </c>
      <c r="C15" s="4" t="inlineStr">
        <is>
          <t>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=HYPERLINK("https://rossileiloes.com.br/lote/detalhe/9614", "008")</f>
      </c>
      <c r="B16" s="4" t="s">
        <f>=HYPERLINK("https://rossileiloes.com.br/lote/detalhe/9614", " Trator Case MXM 180 ANO: 2010 Série: ZACD66783 PATRM.: 5082")</f>
      </c>
      <c r="C16" s="4" t="inlineStr">
        <is>
          <t>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=HYPERLINK("https://rossileiloes.com.br/lote/detalhe/9616", "009")</f>
      </c>
      <c r="B17" s="4" t="s">
        <f>=HYPERLINK("https://rossileiloes.com.br/lote/detalhe/9616", " Trator Case MXM 150 ANO: 2008 Série: Z8CD34441 PATRM.: 5009")</f>
      </c>
      <c r="C17" s="4" t="inlineStr">
        <is>
          <t>Vendido</t>
        </is>
      </c>
      <c r="D17" s="4" t="inlineStr">
        <is>
          <t>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=HYPERLINK("https://rossileiloes.com.br/lote/detalhe/9617", "010")</f>
      </c>
      <c r="B18" s="4" t="s">
        <f>=HYPERLINK("https://rossileiloes.com.br/lote/detalhe/9617", " Trator Case MXM 180 ANO: 2008 Série: Z8CD33012 PATRM.: 5002")</f>
      </c>
      <c r="C18" s="4" t="inlineStr">
        <is>
          <t>Vendido</t>
        </is>
      </c>
      <c r="D18" s="4" t="inlineStr">
        <is>
          <t>3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=HYPERLINK("https://rossileiloes.com.br/lote/detalhe/9619", "011")</f>
      </c>
      <c r="B19" s="4" t="s">
        <f>=HYPERLINK("https://rossileiloes.com.br/lote/detalhe/9619", " Trator Case MXM 180 ANO: 2008 Série: Z8CD33039 PATRM.: 5004")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=HYPERLINK("https://rossileiloes.com.br/lote/detalhe/9620", "012")</f>
      </c>
      <c r="B20" s="4" t="s">
        <f>=HYPERLINK("https://rossileiloes.com.br/lote/detalhe/9620", " Trator Case MXM 180 ANO: 2008 Série: Z8CD33265 PATRM.: 5006")</f>
      </c>
      <c r="C20" s="4" t="inlineStr">
        <is>
          <t>Vendido</t>
        </is>
      </c>
      <c r="D20" s="4" t="inlineStr">
        <is>
          <t>3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=HYPERLINK("https://rossileiloes.com.br/lote/detalhe/9618", "013")</f>
      </c>
      <c r="B21" s="4" t="s">
        <f>=HYPERLINK("https://rossileiloes.com.br/lote/detalhe/9618", " Trator Case MXM 180 ANO: 2008 Série: Z8CD33062 PATRM.: 5005")</f>
      </c>
      <c r="C21" s="4" t="inlineStr">
        <is>
          <t>Vendido</t>
        </is>
      </c>
      <c r="D21" s="4" t="inlineStr">
        <is>
          <t>3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=HYPERLINK("https://rossileiloes.com.br/lote/detalhe/9623", "015")</f>
      </c>
      <c r="B22" s="4" t="s">
        <f>=HYPERLINK("https://rossileiloes.com.br/lote/detalhe/9623", " Distribuidor de Fertilizantes ANO: 2010 PATRM.: 6087")</f>
      </c>
      <c r="C22" s="4" t="inlineStr">
        <is>
          <t>Vendido</t>
        </is>
      </c>
      <c r="D22" s="4" t="inlineStr">
        <is>
          <t>19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=HYPERLINK("https://rossileiloes.com.br/lote/detalhe/9621", "016")</f>
      </c>
      <c r="B23" s="4" t="s">
        <f>=HYPERLINK("https://rossileiloes.com.br/lote/detalhe/9621", " Transbordo TBCP 10000 ANO: PATRM.: 8533")</f>
      </c>
      <c r="C23" s="4" t="inlineStr">
        <is>
          <t>Vendido</t>
        </is>
      </c>
      <c r="D23" s="4" t="inlineStr">
        <is>
          <t>4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=HYPERLINK("https://rossileiloes.com.br/lote/detalhe/9622", "017")</f>
      </c>
      <c r="B24" s="4" t="s">
        <f>=HYPERLINK("https://rossileiloes.com.br/lote/detalhe/9622", " Transbordo TBCP 10000 ANO: 2009 PATRM.: 8552")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=HYPERLINK("https://rossileiloes.com.br/lote/detalhe/9624", "018")</f>
      </c>
      <c r="B25" s="4" t="s">
        <f>=HYPERLINK("https://rossileiloes.com.br/lote/detalhe/9624", " Transbordo TBCP 10000 ANO: 2009 PATRM.: 8553")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=HYPERLINK("https://rossileiloes.com.br/lote/detalhe/9625", "019")</f>
      </c>
      <c r="B26" s="4" t="s">
        <f>=HYPERLINK("https://rossileiloes.com.br/lote/detalhe/9625", " Transbordo TBCP 10000 ANO: 2010 PATRM.: 8558")</f>
      </c>
      <c r="C26" s="4" t="inlineStr">
        <is>
          <t>Vendido</t>
        </is>
      </c>
      <c r="D26" s="4" t="inlineStr">
        <is>
          <t>4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=HYPERLINK("https://rossileiloes.com.br/lote/detalhe/9627", "020")</f>
      </c>
      <c r="B27" s="4" t="s">
        <f>=HYPERLINK("https://rossileiloes.com.br/lote/detalhe/9627", " Transbordo TBCP 10000 ANO: 2010 PATRM.: 8564")</f>
      </c>
      <c r="C27" s="4" t="inlineStr">
        <is>
          <t>Vendido</t>
        </is>
      </c>
      <c r="D27" s="4" t="inlineStr">
        <is>
          <t>18</t>
        </is>
      </c>
      <c r="E27" s="5" t="inlineStr">
        <is>
          <t>2.100,00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=HYPERLINK("https://rossileiloes.com.br/lote/detalhe/9626", "021")</f>
      </c>
      <c r="B28" s="4" t="s">
        <f>=HYPERLINK("https://rossileiloes.com.br/lote/detalhe/9626", " Transbordo TBCP 10000 ANO: 2010 PATRM.: 8567")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=HYPERLINK("https://rossileiloes.com.br/lote/detalhe/9629", "022")</f>
      </c>
      <c r="B29" s="4" t="s">
        <f>=HYPERLINK("https://rossileiloes.com.br/lote/detalhe/9629", " Transbordo TBCP 10000 ANO: 2010 PATRM.: 8568")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=HYPERLINK("https://rossileiloes.com.br/lote/detalhe/9628", "023")</f>
      </c>
      <c r="B30" s="4" t="s">
        <f>=HYPERLINK("https://rossileiloes.com.br/lote/detalhe/9628", " Transbordo TBCP 10000 ANO: 2010 PATRM.: 8563")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=HYPERLINK("https://rossileiloes.com.br/lote/detalhe/9630", "024")</f>
      </c>
      <c r="B31" s="4" t="s">
        <f>=HYPERLINK("https://rossileiloes.com.br/lote/detalhe/9630", " Transbordo TBCP 10000 ANO: 2009 PATRM.: 8531")</f>
      </c>
      <c r="C31" s="4" t="inlineStr">
        <is>
          <t>Vendido</t>
        </is>
      </c>
      <c r="D31" s="4" t="inlineStr">
        <is>
          <t>3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=HYPERLINK("https://rossileiloes.com.br/lote/detalhe/9631", "026")</f>
      </c>
      <c r="B32" s="4" t="s">
        <f>=HYPERLINK("https://rossileiloes.com.br/lote/detalhe/9631", " Transbordo TBCP 10000 ANO: 2008 PATRM.: 8521")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=HYPERLINK("https://rossileiloes.com.br/lote/detalhe/9632", "027")</f>
      </c>
      <c r="B33" s="4" t="s">
        <f>=HYPERLINK("https://rossileiloes.com.br/lote/detalhe/9632", " Transbordo TBCP 10000 ANO: 2010 PATRM.: 8562")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=HYPERLINK("https://rossileiloes.com.br/lote/detalhe/9633", "028")</f>
      </c>
      <c r="B34" s="4" t="s">
        <f>=HYPERLINK("https://rossileiloes.com.br/lote/detalhe/9633", " Transbordo TBCP 10000 ANO: 2008 PATRM.: 8519")</f>
      </c>
      <c r="C34" s="4" t="inlineStr">
        <is>
          <t>Vendido</t>
        </is>
      </c>
      <c r="D34" s="4" t="inlineStr">
        <is>
          <t>3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=HYPERLINK("https://rossileiloes.com.br/lote/detalhe/9634", "030")</f>
      </c>
      <c r="B35" s="4" t="s">
        <f>=HYPERLINK("https://rossileiloes.com.br/lote/detalhe/9634", " Transbordo TBCP 10000 ANO: 2009 PATRM.: 8554")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=HYPERLINK("https://rossileiloes.com.br/lote/detalhe/9637", "031")</f>
      </c>
      <c r="B36" s="4" t="s">
        <f>=HYPERLINK("https://rossileiloes.com.br/lote/detalhe/9637", " Transbordo TBCP 10000 ANO: 2008 PATRM.: 8512")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=HYPERLINK("https://rossileiloes.com.br/lote/detalhe/9635", "032")</f>
      </c>
      <c r="B37" s="4" t="s">
        <f>=HYPERLINK("https://rossileiloes.com.br/lote/detalhe/9635", " Transbordo TBCP 10000 ANO: 2010 PATRM.: 8556")</f>
      </c>
      <c r="C37" s="4" t="inlineStr">
        <is>
          <t>Vendido</t>
        </is>
      </c>
      <c r="D37" s="4" t="inlineStr">
        <is>
          <t>3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=HYPERLINK("https://rossileiloes.com.br/lote/detalhe/9636", "034")</f>
      </c>
      <c r="B38" s="4" t="s">
        <f>=HYPERLINK("https://rossileiloes.com.br/lote/detalhe/9636", " Transbordo TBCP 10000 ANO: 2009 PATRM.: 8543")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=HYPERLINK("https://rossileiloes.com.br/lote/detalhe/9641", "035")</f>
      </c>
      <c r="B39" s="4" t="s">
        <f>=HYPERLINK("https://rossileiloes.com.br/lote/detalhe/9641", " Transbordo TBCP 10000 ANO: 2010 PATRM.: 8561")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=HYPERLINK("https://rossileiloes.com.br/lote/detalhe/9638", "037")</f>
      </c>
      <c r="B40" s="4" t="s">
        <f>=HYPERLINK("https://rossileiloes.com.br/lote/detalhe/9638", " Transbordo TBCP 10000 ANO: 2010 PATRM.: 8560")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=HYPERLINK("https://rossileiloes.com.br/lote/detalhe/9639", "039")</f>
      </c>
      <c r="B41" s="4" t="s">
        <f>=HYPERLINK("https://rossileiloes.com.br/lote/detalhe/9639", " Transbordo TBCP 10000 ANO: 2010 PATRM.: 8559")</f>
      </c>
      <c r="C41" s="4" t="inlineStr">
        <is>
          <t>Vendido</t>
        </is>
      </c>
      <c r="D41" s="4" t="inlineStr">
        <is>
          <t>4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=HYPERLINK("https://rossileiloes.com.br/lote/detalhe/9640", "040")</f>
      </c>
      <c r="B42" s="4" t="s">
        <f>=HYPERLINK("https://rossileiloes.com.br/lote/detalhe/9640", " Transbordo TBCP 10000 ANO: 2010 PATRM.: 8565")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=HYPERLINK("https://rossileiloes.com.br/lote/detalhe/9644", "041")</f>
      </c>
      <c r="B43" s="4" t="s">
        <f>=HYPERLINK("https://rossileiloes.com.br/lote/detalhe/9644", " Transbordo TBCP 10000 ANO: 2010 PATRM.: 8557")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=HYPERLINK("https://rossileiloes.com.br/lote/detalhe/9642", "042")</f>
      </c>
      <c r="B44" s="4" t="s">
        <f>=HYPERLINK("https://rossileiloes.com.br/lote/detalhe/9642", " Transbordo TBCP 10000 ANO: 2009 PATRM.: 8555")</f>
      </c>
      <c r="C44" s="4" t="inlineStr">
        <is>
          <t>Vendido</t>
        </is>
      </c>
      <c r="D44" s="4" t="inlineStr">
        <is>
          <t>6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=HYPERLINK("https://rossileiloes.com.br/lote/detalhe/9643", "043")</f>
      </c>
      <c r="B45" s="4" t="s">
        <f>=HYPERLINK("https://rossileiloes.com.br/lote/detalhe/9643", " Cobridor de Cana 2 Linhas ANO: 2007 PATRM.: 6186")</f>
      </c>
      <c r="C45" s="4" t="inlineStr">
        <is>
          <t>Vendido</t>
        </is>
      </c>
      <c r="D45" s="4" t="inlineStr">
        <is>
          <t>6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=HYPERLINK("https://rossileiloes.com.br/lote/detalhe/9645", "044")</f>
      </c>
      <c r="B46" s="4" t="s">
        <f>=HYPERLINK("https://rossileiloes.com.br/lote/detalhe/9645", " Trator MF 650 4x4 ANO: 2006 PATRM.: 5015")</f>
      </c>
      <c r="C46" s="4" t="inlineStr">
        <is>
          <t>Vendido</t>
        </is>
      </c>
      <c r="D46" s="4" t="inlineStr">
        <is>
          <t>34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=HYPERLINK("https://rossileiloes.com.br/lote/detalhe/9646", "045")</f>
      </c>
      <c r="B47" s="4" t="s">
        <f>=HYPERLINK("https://rossileiloes.com.br/lote/detalhe/9646", " Hidro Roll ANO: 2006 PATRM.: 6130")</f>
      </c>
      <c r="C47" s="4" t="inlineStr">
        <is>
          <t>Vendido</t>
        </is>
      </c>
      <c r="D47" s="4" t="inlineStr">
        <is>
          <t>5</t>
        </is>
      </c>
      <c r="E47" s="5" t="inlineStr">
        <is>
          <t>4.000,00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2026-06-07T04:48:08.00Z</dcterms:created>
  <dc:creator>Tellks Tecnologia</dc:creator>
  <cp:revision>0</cp:revision>
</cp:coreProperties>
</file>