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PRANCHÔES, MÁQUINAS, VEÍCULOS, EQUIPAMENTOS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=HYPERLINK("https://rossileiloes.com.br/lote/detalhe/144934", "000")</f>
      </c>
      <c r="B11" s="4" t="s">
        <f>=HYPERLINK("https://rossileiloes.com.br/lote/detalhe/144934",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=HYPERLINK("https://rossileiloes.com.br/lote/detalhe/144928", "001")</f>
      </c>
      <c r="B12" s="4" t="s">
        <f>=HYPERLINK("https://rossileiloes.com.br/lote/detalhe/144928",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=HYPERLINK("https://rossileiloes.com.br/lote/detalhe/145126", "002")</f>
      </c>
      <c r="B13" s="4" t="s">
        <f>=HYPERLINK("https://rossileiloes.com.br/lote/detalhe/145126", "CAMINHÃO DE CARGA MERCEDES BENZ L 1113. COM MUNCK MOD. 12. REVISADO. (2 HIDRÁULICAS E 2 MANUAIS)")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=HYPERLINK("https://rossileiloes.com.br/lote/detalhe/145043", "003")</f>
      </c>
      <c r="B14" s="4" t="s">
        <f>=HYPERLINK("https://rossileiloes.com.br/lote/detalhe/145043",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=HYPERLINK("https://rossileiloes.com.br/lote/detalhe/145125", "004")</f>
      </c>
      <c r="B15" s="4" t="s">
        <f>=HYPERLINK("https://rossileiloes.com.br/lote/detalhe/145125", " FLANGES DE AÇO CARBONO DIVERSOS")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=HYPERLINK("https://rossileiloes.com.br/lote/detalhe/145025", "005")</f>
      </c>
      <c r="B16" s="4" t="s">
        <f>=HYPERLINK("https://rossileiloes.com.br/lote/detalhe/145025",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=HYPERLINK("https://rossileiloes.com.br/lote/detalhe/145024", "006")</f>
      </c>
      <c r="B17" s="4" t="s">
        <f>=HYPERLINK("https://rossileiloes.com.br/lote/detalhe/145024",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=HYPERLINK("https://rossileiloes.com.br/lote/detalhe/145026", "007")</f>
      </c>
      <c r="B18" s="4" t="s">
        <f>=HYPERLINK("https://rossileiloes.com.br/lote/detalhe/145026",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=HYPERLINK("https://rossileiloes.com.br/lote/detalhe/145028", "008")</f>
      </c>
      <c r="B19" s="4" t="s">
        <f>=HYPERLINK("https://rossileiloes.com.br/lote/detalhe/145028",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=HYPERLINK("https://rossileiloes.com.br/lote/detalhe/145030", "009")</f>
      </c>
      <c r="B20" s="4" t="s">
        <f>=HYPERLINK("https://rossileiloes.com.br/lote/detalhe/145030",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=HYPERLINK("https://rossileiloes.com.br/lote/detalhe/144933", "011")</f>
      </c>
      <c r="B21" s="4" t="s">
        <f>=HYPERLINK("https://rossileiloes.com.br/lote/detalhe/144933", "Lote com aprox. 35.272 de cabides (preto: 25.000 e cinza: 10.272 )")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=HYPERLINK("https://rossileiloes.com.br/lote/detalhe/145032", "012")</f>
      </c>
      <c r="B22" s="4" t="s">
        <f>=HYPERLINK("https://rossileiloes.com.br/lote/detalhe/145032", " Kit com 2 bolsas em Couro sendo: 01 Bolsa em couro legítimo na cor preta. E 01 Bolsa em couro legítimo no estilo patchwork em tons de marrom, bege, croco bege e branco.")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=HYPERLINK("https://rossileiloes.com.br/lote/detalhe/145031", "013")</f>
      </c>
      <c r="B23" s="4" t="s">
        <f>=HYPERLINK("https://rossileiloes.com.br/lote/detalhe/145031", " Kit com 2 Bolsas em Couro sendo: 01 Bolsa preta em couro legítimo. E 01 Bolsa em couro legítimo no estilo patchwork em tons de laranja, bege e croco bege.")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=HYPERLINK("https://rossileiloes.com.br/lote/detalhe/144918", "014")</f>
      </c>
      <c r="B24" s="4" t="s">
        <f>=HYPERLINK("https://rossileiloes.com.br/lote/detalhe/144918", "Aprox. 20 Tambores contendo Ferro Dextrano 10% (aprox. 600,00 kg)")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=HYPERLINK("https://rossileiloes.com.br/lote/detalhe/145027", "015")</f>
      </c>
      <c r="B25" s="4" t="s">
        <f>=HYPERLINK("https://rossileiloes.com.br/lote/detalhe/145027", " Kit com 2 Bolsas em Couro sendo: 01 Bolsa em couro legítimo em tons de bege e croco bege. E 01 Bolsa em couro legítimo no estilo patchwork em tons de marrom e mostarda.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=HYPERLINK("https://rossileiloes.com.br/lote/detalhe/145029", "016")</f>
      </c>
      <c r="B26" s="4" t="s">
        <f>=HYPERLINK("https://rossileiloes.com.br/lote/detalhe/145029", " Kit com 3 Bolsas em Couro sendo: 01 Bolsa em couro legítimo no estilo patchwork em tons de laranja, bege e tons metálicos; 01 Bolsa em couro legítimo na cor rosa em estilo croco; e 01 Bolsa em couro legítimo na cor branca.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=HYPERLINK("https://rossileiloes.com.br/lote/detalhe/145033", "017")</f>
      </c>
      <c r="B27" s="4" t="s">
        <f>=HYPERLINK("https://rossileiloes.com.br/lote/detalhe/145033", " Kit com 3 Bolsas em Couro sendo: 01 Bolsa branca escuro em couro legítimo com três aberturas; 01 Bolsa em couro legítimo na cor vermelha com fechamento em ima; e 01 Bolsa em couro legítimo nas cores vinho e preta.")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=HYPERLINK("https://rossileiloes.com.br/lote/detalhe/144927", "018")</f>
      </c>
      <c r="B28" s="4" t="s">
        <f>=HYPERLINK("https://rossileiloes.com.br/lote/detalhe/144927", "Caixa de direção de paleteira. Sem teste")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=HYPERLINK("https://rossileiloes.com.br/lote/detalhe/145034", "019")</f>
      </c>
      <c r="B29" s="4" t="s">
        <f>=HYPERLINK("https://rossileiloes.com.br/lote/detalhe/145034",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=HYPERLINK("https://rossileiloes.com.br/lote/detalhe/144926", "020")</f>
      </c>
      <c r="B30" s="4" t="s">
        <f>=HYPERLINK("https://rossileiloes.com.br/lote/detalhe/144926", "Lote de manequins de fibra com avarias.")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=HYPERLINK("https://rossileiloes.com.br/lote/detalhe/144921", "021")</f>
      </c>
      <c r="B31" s="4" t="s">
        <f>=HYPERLINK("https://rossileiloes.com.br/lote/detalhe/144921", " Lote de Moedas antigas: Espanha, Chile, Portugal e Brasil, moedas de prata, bronze e outras")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=HYPERLINK("https://rossileiloes.com.br/lote/detalhe/144930", "022")</f>
      </c>
      <c r="B32" s="4" t="s">
        <f>=HYPERLINK("https://rossileiloes.com.br/lote/detalhe/144930", "aprox. 80 pares de sapatos diversos modelos")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=HYPERLINK("https://rossileiloes.com.br/lote/detalhe/144922", "027")</f>
      </c>
      <c r="B33" s="4" t="s">
        <f>=HYPERLINK("https://rossileiloes.com.br/lote/detalhe/144922", "APROX. 37 UN  DE MOEDAS/ DINHEIRO ANTIGO (ver especificações)")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=HYPERLINK("https://rossileiloes.com.br/lote/detalhe/144920", "030")</f>
      </c>
      <c r="B34" s="4" t="s">
        <f>=HYPERLINK("https://rossileiloes.com.br/lote/detalhe/144920", "Equipamentos diversos: 01 máquina de escrever, 01 aparelho de fax, 01 aparelho de som,  02 crossovers, 02 equalizadores e 03 aparelhos de MD")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=HYPERLINK("https://rossileiloes.com.br/lote/detalhe/144919", "031")</f>
      </c>
      <c r="B35" s="4" t="s">
        <f>=HYPERLINK("https://rossileiloes.com.br/lote/detalhe/144919", "Transformador  trifásico - 380 voltz - 75 KVA")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=HYPERLINK("https://rossileiloes.com.br/lote/detalhe/145122", "049")</f>
      </c>
      <c r="B36" s="4" t="s">
        <f>=HYPERLINK("https://rossileiloes.com.br/lote/detalhe/145122", "Gaiola boiadeira para D10")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=HYPERLINK("https://rossileiloes.com.br/lote/detalhe/145035", "052")</f>
      </c>
      <c r="B37" s="4" t="s">
        <f>=HYPERLINK("https://rossileiloes.com.br/lote/detalhe/145035", "1 contêiner de 6 mts")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9.600,00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=HYPERLINK("https://rossileiloes.com.br/lote/detalhe/144929", "053")</f>
      </c>
      <c r="B38" s="4" t="s">
        <f>=HYPERLINK("https://rossileiloes.com.br/lote/detalhe/144929", " 4 telas de retroprojetores sendo: 2 com tripé e 2 sem")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=HYPERLINK("https://rossileiloes.com.br/lote/detalhe/144935", "055")</f>
      </c>
      <c r="B39" s="4" t="s">
        <f>=HYPERLINK("https://rossileiloes.com.br/lote/detalhe/144935", " Motor 30 CV 4 polos EX prova de explosão (sem pé com flange cdin)")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=HYPERLINK("https://rossileiloes.com.br/lote/detalhe/145049", "057")</f>
      </c>
      <c r="B40" s="4" t="s">
        <f>=HYPERLINK("https://rossileiloes.com.br/lote/detalhe/145049", "Motor 250 CV 1750 rpm 4 polos 380/660 volts. Marca Siemens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=HYPERLINK("https://rossileiloes.com.br/lote/detalhe/145695", "058")</f>
      </c>
      <c r="B41" s="4" t="s">
        <f>=HYPERLINK("https://rossileiloes.com.br/lote/detalhe/145695", " MOTOR 100 CV 1750 RPM 4 POLOS MARCA WEG")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=HYPERLINK("https://rossileiloes.com.br/lote/detalhe/145690", "059")</f>
      </c>
      <c r="B42" s="4" t="s">
        <f>=HYPERLINK("https://rossileiloes.com.br/lote/detalhe/145690", " MOTOR 175 CV 1750 RPM 4 POLOS FLANGE FF SEM PÉ")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=HYPERLINK("https://rossileiloes.com.br/lote/detalhe/145688", "060")</f>
      </c>
      <c r="B43" s="4" t="s">
        <f>=HYPERLINK("https://rossileiloes.com.br/lote/detalhe/145688", " MOTOR 175 CV 1750 RPM 4 POLOS 380/660 VOLTS MARCA WEG FLANGE FF SEM PÉ")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=HYPERLINK("https://rossileiloes.com.br/lote/detalhe/145496", "061")</f>
      </c>
      <c r="B44" s="4" t="s">
        <f>=HYPERLINK("https://rossileiloes.com.br/lote/detalhe/145496", " Motor elétrico 300 CV 4 polos com flange sem pé - Marca Weg.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29.550,00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=HYPERLINK("https://rossileiloes.com.br/lote/detalhe/145044", "083")</f>
      </c>
      <c r="B45" s="4" t="s">
        <f>=HYPERLINK("https://rossileiloes.com.br/lote/detalhe/145044", " Motor elétrico 60 CV 2 polos 3500 rpm 380/660 volts Marca Weg Revisado completo")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=HYPERLINK("https://rossileiloes.com.br/lote/detalhe/145042", "098")</f>
      </c>
      <c r="B46" s="4" t="s">
        <f>=HYPERLINK("https://rossileiloes.com.br/lote/detalhe/145042", "Cápsula Saúna a vapor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=HYPERLINK("https://rossileiloes.com.br/lote/detalhe/145038", "128")</f>
      </c>
      <c r="B47" s="4" t="s">
        <f>=HYPERLINK("https://rossileiloes.com.br/lote/detalhe/145038", " Bancada de teste Wabco")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=HYPERLINK("https://rossileiloes.com.br/lote/detalhe/145040", "131")</f>
      </c>
      <c r="B48" s="4" t="s">
        <f>=HYPERLINK("https://rossileiloes.com.br/lote/detalhe/145040", " Maquina de rebitar freio")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=HYPERLINK("https://rossileiloes.com.br/lote/detalhe/145039", "132")</f>
      </c>
      <c r="B49" s="4" t="s">
        <f>=HYPERLINK("https://rossileiloes.com.br/lote/detalhe/145039", " Maquina de rebitar freio")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=HYPERLINK("https://rossileiloes.com.br/lote/detalhe/145041", "133")</f>
      </c>
      <c r="B50" s="4" t="s">
        <f>=HYPERLINK("https://rossileiloes.com.br/lote/detalhe/145041", "01 bicicleta cargueira")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=HYPERLINK("https://rossileiloes.com.br/lote/detalhe/145036", "138")</f>
      </c>
      <c r="B51" s="4" t="s">
        <f>=HYPERLINK("https://rossileiloes.com.br/lote/detalhe/145036", " 9 conjuntos de filtro combustível  Agco - Valtra")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=HYPERLINK("https://rossileiloes.com.br/lote/detalhe/145037", "139")</f>
      </c>
      <c r="B52" s="4" t="s">
        <f>=HYPERLINK("https://rossileiloes.com.br/lote/detalhe/145037", " 7 filtros Tecfil  PSL523")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=HYPERLINK("https://rossileiloes.com.br/lote/detalhe/144917", "303")</f>
      </c>
      <c r="B53" s="4" t="s">
        <f>=HYPERLINK("https://rossileiloes.com.br/lote/detalhe/144917", " MÁQUINA PARA FECHAR/ COLAR")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=HYPERLINK("https://rossileiloes.com.br/lote/detalhe/145123", "304")</f>
      </c>
      <c r="B54" s="4" t="s">
        <f>=HYPERLINK("https://rossileiloes.com.br/lote/detalhe/145123", " BALANÇA EMPACOTADORA")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=HYPERLINK("https://rossileiloes.com.br/lote/detalhe/145687", "342")</f>
      </c>
      <c r="B55" s="4" t="s">
        <f>=HYPERLINK("https://rossileiloes.com.br/lote/detalhe/145687", " 1 TAMBOR DE 200 LITROS DE TINTA ASFALTICA VEDACIT NEUTROL - VENCIMENTO 2023")</f>
      </c>
      <c r="C55" s="4" t="inlineStr">
        <is>
          <t>Vendido</t>
        </is>
      </c>
      <c r="D55" s="4" t="inlineStr">
        <is>
          <t>1</t>
        </is>
      </c>
      <c r="E55" s="5" t="inlineStr">
        <is>
          <t>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=HYPERLINK("https://rossileiloes.com.br/lote/detalhe/145691", "343")</f>
      </c>
      <c r="B56" s="4" t="s">
        <f>=HYPERLINK("https://rossileiloes.com.br/lote/detalhe/145691", " 1 TAMBOR DE 200 LITROS DE TINTA ASFALTICA VEDACIT NEUTROL - VENCIMENTO 2023")</f>
      </c>
      <c r="C56" s="4" t="inlineStr">
        <is>
          <t>Vendido</t>
        </is>
      </c>
      <c r="D56" s="4" t="inlineStr">
        <is>
          <t>1</t>
        </is>
      </c>
      <c r="E56" s="5" t="inlineStr">
        <is>
          <t>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=HYPERLINK("https://rossileiloes.com.br/lote/detalhe/145689", "344")</f>
      </c>
      <c r="B57" s="4" t="s">
        <f>=HYPERLINK("https://rossileiloes.com.br/lote/detalhe/145689", " 1 TAMBOR DE 200 LITROS DE TINTA ASFALTICA VEDACIT NEUTROL - VENCIMENTO 2023")</f>
      </c>
      <c r="C57" s="4" t="inlineStr">
        <is>
          <t>Vendido</t>
        </is>
      </c>
      <c r="D57" s="4" t="inlineStr">
        <is>
          <t>1</t>
        </is>
      </c>
      <c r="E57" s="5" t="inlineStr">
        <is>
          <t>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=HYPERLINK("https://rossileiloes.com.br/lote/detalhe/145692", "345")</f>
      </c>
      <c r="B58" s="4" t="s">
        <f>=HYPERLINK("https://rossileiloes.com.br/lote/detalhe/145692", " 1 TAMBOR DE 200 LITROS DE TINTA ASFALTICA VEDACIT NEUTROL - VENCIMENTO 2023")</f>
      </c>
      <c r="C58" s="4" t="inlineStr">
        <is>
          <t>Vendido</t>
        </is>
      </c>
      <c r="D58" s="4" t="inlineStr">
        <is>
          <t>2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=HYPERLINK("https://rossileiloes.com.br/lote/detalhe/145693", "346")</f>
      </c>
      <c r="B59" s="4" t="s">
        <f>=HYPERLINK("https://rossileiloes.com.br/lote/detalhe/145693", " 1 TAMBOR DE 200 LITROS DE TINTA ASFALTICA VEDACIT NEUTROL - VENCIMENTO 2023")</f>
      </c>
      <c r="C59" s="4" t="inlineStr">
        <is>
          <t>Vendido</t>
        </is>
      </c>
      <c r="D59" s="4" t="inlineStr">
        <is>
          <t>1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=HYPERLINK("https://rossileiloes.com.br/lote/detalhe/145694", "347")</f>
      </c>
      <c r="B60" s="4" t="s">
        <f>=HYPERLINK("https://rossileiloes.com.br/lote/detalhe/145694", " 1 TAMBOR DE 200 LITROS DE TINTA ASFALTICA VEDACIT NEUTROL - VENCIMENTO 2023")</f>
      </c>
      <c r="C60" s="4" t="inlineStr">
        <is>
          <t>Vendido</t>
        </is>
      </c>
      <c r="D60" s="4" t="inlineStr">
        <is>
          <t>1</t>
        </is>
      </c>
      <c r="E60" s="5" t="inlineStr">
        <is>
          <t>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=HYPERLINK("https://rossileiloes.com.br/lote/detalhe/144932", "348")</f>
      </c>
      <c r="B61" s="4" t="s">
        <f>=HYPERLINK("https://rossileiloes.com.br/lote/detalhe/144932", " 6 luzes de emergência sendo 5 com baterias e 1 sem")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=HYPERLINK("https://rossileiloes.com.br/lote/detalhe/144931", "349")</f>
      </c>
      <c r="B62" s="4" t="s">
        <f>=HYPERLINK("https://rossileiloes.com.br/lote/detalhe/144931", " Sucata de 10 aspiradores de pó sem acessórios")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=HYPERLINK("https://rossileiloes.com.br/lote/detalhe/145101", "350")</f>
      </c>
      <c r="B63" s="4" t="s">
        <f>=HYPERLINK("https://rossileiloes.com.br/lote/detalhe/145101", "Aprox. 57 unidades de ventiladores sucatas. Podendo faltar peças")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=HYPERLINK("https://rossileiloes.com.br/lote/detalhe/145103", "351")</f>
      </c>
      <c r="B64" s="4" t="s">
        <f>=HYPERLINK("https://rossileiloes.com.br/lote/detalhe/145103", "Aprox. 55 unidades sucatas de ventiladores Britânia e Arno. Podendo faltar peças")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=HYPERLINK("https://rossileiloes.com.br/lote/detalhe/145104", "353")</f>
      </c>
      <c r="B65" s="4" t="s">
        <f>=HYPERLINK("https://rossileiloes.com.br/lote/detalhe/145104", " 4 sucatas de circuladores de ar Britania")</f>
      </c>
      <c r="C65" s="4" t="inlineStr">
        <is>
          <t>Vendido</t>
        </is>
      </c>
      <c r="D65" s="4" t="inlineStr">
        <is>
          <t>1</t>
        </is>
      </c>
      <c r="E65" s="5" t="inlineStr">
        <is>
          <t>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=HYPERLINK("https://rossileiloes.com.br/lote/detalhe/145102", "354")</f>
      </c>
      <c r="B66" s="4" t="s">
        <f>=HYPERLINK("https://rossileiloes.com.br/lote/detalhe/145102", " 10 sucatas de multi funcionais HP")</f>
      </c>
      <c r="C66" s="4" t="inlineStr">
        <is>
          <t>Vendido</t>
        </is>
      </c>
      <c r="D66" s="4" t="inlineStr">
        <is>
          <t>1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=HYPERLINK("https://rossileiloes.com.br/lote/detalhe/145046", "358")</f>
      </c>
      <c r="B67" s="4" t="s">
        <f>=HYPERLINK("https://rossileiloes.com.br/lote/detalhe/145046", "10 cadeiras estofadas fixas com braço")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=HYPERLINK("https://rossileiloes.com.br/lote/detalhe/145684", "701")</f>
      </c>
      <c r="B68" s="4" t="s">
        <f>=HYPERLINK("https://rossileiloes.com.br/lote/detalhe/145684", "Renault Master Ambulância - Ano 2004/2004 - Sem motor. Com documento.")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3.500,00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=HYPERLINK("https://rossileiloes.com.br/lote/detalhe/146188", "1120")</f>
      </c>
      <c r="B69" s="4" t="s">
        <f>=HYPERLINK("https://rossileiloes.com.br/lote/detalhe/146188", "3 mesas para montar")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=HYPERLINK("https://rossileiloes.com.br/lote/detalhe/145092", "1121")</f>
      </c>
      <c r="B70" s="4" t="s">
        <f>=HYPERLINK("https://rossileiloes.com.br/lote/detalhe/145092", " Rádio")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=HYPERLINK("https://rossileiloes.com.br/lote/detalhe/145089", "1122")</f>
      </c>
      <c r="B71" s="4" t="s">
        <f>=HYPERLINK("https://rossileiloes.com.br/lote/detalhe/145089", " Rádio")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=HYPERLINK("https://rossileiloes.com.br/lote/detalhe/145096", "1123")</f>
      </c>
      <c r="B72" s="4" t="s">
        <f>=HYPERLINK("https://rossileiloes.com.br/lote/detalhe/145096", " Rádio")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=HYPERLINK("https://rossileiloes.com.br/lote/detalhe/145090", "1124")</f>
      </c>
      <c r="B73" s="4" t="s">
        <f>=HYPERLINK("https://rossileiloes.com.br/lote/detalhe/145090", " lote com 10 peças bombas para água com fonte 110v ou 220v")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=HYPERLINK("https://rossileiloes.com.br/lote/detalhe/145095", "1126")</f>
      </c>
      <c r="B74" s="4" t="s">
        <f>=HYPERLINK("https://rossileiloes.com.br/lote/detalhe/145095", " compressor")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=HYPERLINK("https://rossileiloes.com.br/lote/detalhe/145094", "1127")</f>
      </c>
      <c r="B75" s="4" t="s">
        <f>=HYPERLINK("https://rossileiloes.com.br/lote/detalhe/145094", " projetor de filmes 8mm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=HYPERLINK("https://rossileiloes.com.br/lote/detalhe/145091", "1129")</f>
      </c>
      <c r="B76" s="4" t="s">
        <f>=HYPERLINK("https://rossileiloes.com.br/lote/detalhe/145091", " autocrave")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=HYPERLINK("https://rossileiloes.com.br/lote/detalhe/145093", "1130")</f>
      </c>
      <c r="B77" s="4" t="s">
        <f>=HYPERLINK("https://rossileiloes.com.br/lote/detalhe/145093", " esteira")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=HYPERLINK("https://rossileiloes.com.br/lote/detalhe/144924", "1213")</f>
      </c>
      <c r="B78" s="4" t="s">
        <f>=HYPERLINK("https://rossileiloes.com.br/lote/detalhe/144924", " INJETORA AILÉE, TIPO BA, 60 CICLOS")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=HYPERLINK("https://rossileiloes.com.br/lote/detalhe/144923", "1214")</f>
      </c>
      <c r="B79" s="4" t="s">
        <f>=HYPERLINK("https://rossileiloes.com.br/lote/detalhe/144923", " INJETORA AILÉE, TIPO BA, 60 CICLOS")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=HYPERLINK("https://rossileiloes.com.br/lote/detalhe/144925", "1216")</f>
      </c>
      <c r="B80" s="4" t="s">
        <f>=HYPERLINK("https://rossileiloes.com.br/lote/detalhe/144925", " INJETORA AILÉE, TIPO BA, 60 CICLOS")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=HYPERLINK("https://rossileiloes.com.br/lote/detalhe/145053", "1221")</f>
      </c>
      <c r="B81" s="4" t="s">
        <f>=HYPERLINK("https://rossileiloes.com.br/lote/detalhe/145053", " Molde para Castiçal pequeno. Para injeção de Zamak")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=HYPERLINK("https://rossileiloes.com.br/lote/detalhe/145057", "1222")</f>
      </c>
      <c r="B82" s="4" t="s">
        <f>=HYPERLINK("https://rossileiloes.com.br/lote/detalhe/145057", " Molde para Fundo bomboniere. Para injeção de Zamak")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=HYPERLINK("https://rossileiloes.com.br/lote/detalhe/145054", "1223")</f>
      </c>
      <c r="B83" s="4" t="s">
        <f>=HYPERLINK("https://rossileiloes.com.br/lote/detalhe/145054", " Molde para Tampa bomboniere. Para injeção de Zamak")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=HYPERLINK("https://rossileiloes.com.br/lote/detalhe/145056", "1224")</f>
      </c>
      <c r="B84" s="4" t="s">
        <f>=HYPERLINK("https://rossileiloes.com.br/lote/detalhe/145056", " Molde para Gatinho e burrinho. Para injeção de Zamak")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=HYPERLINK("https://rossileiloes.com.br/lote/detalhe/145055", "1225")</f>
      </c>
      <c r="B85" s="4" t="s">
        <f>=HYPERLINK("https://rossileiloes.com.br/lote/detalhe/145055", " Molde para Cabeça Cisne. Para injeção de Zamak")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=HYPERLINK("https://rossileiloes.com.br/lote/detalhe/145060", "1226")</f>
      </c>
      <c r="B86" s="4" t="s">
        <f>=HYPERLINK("https://rossileiloes.com.br/lote/detalhe/145060", " Molde para Asa Cisne. Para injeção de Zamak")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=HYPERLINK("https://rossileiloes.com.br/lote/detalhe/145061", "1227")</f>
      </c>
      <c r="B87" s="4" t="s">
        <f>=HYPERLINK("https://rossileiloes.com.br/lote/detalhe/145061", " Molde para Costas Cisne. Para injeção de Zamak")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=HYPERLINK("https://rossileiloes.com.br/lote/detalhe/145058", "1228")</f>
      </c>
      <c r="B88" s="4" t="s">
        <f>=HYPERLINK("https://rossileiloes.com.br/lote/detalhe/145058", " Molde para Peito Cisne. Para injeção de Zamak")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=HYPERLINK("https://rossileiloes.com.br/lote/detalhe/145062", "1229")</f>
      </c>
      <c r="B89" s="4" t="s">
        <f>=HYPERLINK("https://rossileiloes.com.br/lote/detalhe/145062", " Molde para Porta Copo. Para injeção de Zamak")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=HYPERLINK("https://rossileiloes.com.br/lote/detalhe/145059", "1230")</f>
      </c>
      <c r="B90" s="4" t="s">
        <f>=HYPERLINK("https://rossileiloes.com.br/lote/detalhe/145059", " Molde para Castiçal. Para injeção de Zamak")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=HYPERLINK("https://rossileiloes.com.br/lote/detalhe/145064", "1231")</f>
      </c>
      <c r="B91" s="4" t="s">
        <f>=HYPERLINK("https://rossileiloes.com.br/lote/detalhe/145064", " Molde para Fruteira 1. Para injeção de Zamak")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=HYPERLINK("https://rossileiloes.com.br/lote/detalhe/145063", "1232")</f>
      </c>
      <c r="B92" s="4" t="s">
        <f>=HYPERLINK("https://rossileiloes.com.br/lote/detalhe/145063", " Molde para Molde virgem. Para injeção de Zamak")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=HYPERLINK("https://rossileiloes.com.br/lote/detalhe/145065", "1233")</f>
      </c>
      <c r="B93" s="4" t="s">
        <f>=HYPERLINK("https://rossileiloes.com.br/lote/detalhe/145065", " Molde para Suporte xícara café. Para injeção de Zamak")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=HYPERLINK("https://rossileiloes.com.br/lote/detalhe/145067", "1234")</f>
      </c>
      <c r="B94" s="4" t="s">
        <f>=HYPERLINK("https://rossileiloes.com.br/lote/detalhe/145067", " Molde para Suporte ovo quente. Para injeção de Zamak")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=HYPERLINK("https://rossileiloes.com.br/lote/detalhe/145066", "1235")</f>
      </c>
      <c r="B95" s="4" t="s">
        <f>=HYPERLINK("https://rossileiloes.com.br/lote/detalhe/145066", " Molde para Fruteira 2. Para injeção de Zamak")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=HYPERLINK("https://rossileiloes.com.br/lote/detalhe/145068", "1236")</f>
      </c>
      <c r="B96" s="4" t="s">
        <f>=HYPERLINK("https://rossileiloes.com.br/lote/detalhe/145068", " Molde para Bandeja. Para injeção de Zamak")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=HYPERLINK("https://rossileiloes.com.br/lote/detalhe/145069", "1237")</f>
      </c>
      <c r="B97" s="4" t="s">
        <f>=HYPERLINK("https://rossileiloes.com.br/lote/detalhe/145069", " Molde para Corpo do baleiro. Para injeção de Zamak")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=HYPERLINK("https://rossileiloes.com.br/lote/detalhe/145070", "1238")</f>
      </c>
      <c r="B98" s="4" t="s">
        <f>=HYPERLINK("https://rossileiloes.com.br/lote/detalhe/145070", " Molde para Tampa do baleiro. Para injeção de Zamak")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=HYPERLINK("https://rossileiloes.com.br/lote/detalhe/145073", "1239")</f>
      </c>
      <c r="B99" s="4" t="s">
        <f>=HYPERLINK("https://rossileiloes.com.br/lote/detalhe/145073", " Molde para Pires copo café. Para injeção de Zamak")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=HYPERLINK("https://rossileiloes.com.br/lote/detalhe/145075", "1240")</f>
      </c>
      <c r="B100" s="4" t="s">
        <f>=HYPERLINK("https://rossileiloes.com.br/lote/detalhe/145075", " Molde para Tampa decorativa.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=HYPERLINK("https://rossileiloes.com.br/lote/detalhe/145071", "1241")</f>
      </c>
      <c r="B101" s="4" t="s">
        <f>=HYPERLINK("https://rossileiloes.com.br/lote/detalhe/145071", " Molde para Suporte decorativo.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=HYPERLINK("https://rossileiloes.com.br/lote/detalhe/145074", "1242")</f>
      </c>
      <c r="B102" s="4" t="s">
        <f>=HYPERLINK("https://rossileiloes.com.br/lote/detalhe/145074", " Molde para Tampa de bomboniere.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=HYPERLINK("https://rossileiloes.com.br/lote/detalhe/145072", "1243")</f>
      </c>
      <c r="B103" s="4" t="s">
        <f>=HYPERLINK("https://rossileiloes.com.br/lote/detalhe/145072", " Molde para Taça decorativa parte superior.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=HYPERLINK("https://rossileiloes.com.br/lote/detalhe/145077", "1244")</f>
      </c>
      <c r="B104" s="4" t="s">
        <f>=HYPERLINK("https://rossileiloes.com.br/lote/detalhe/145077", " Molde para Base taça decorativa.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=HYPERLINK("https://rossileiloes.com.br/lote/detalhe/145076", "1245")</f>
      </c>
      <c r="B105" s="4" t="s">
        <f>=HYPERLINK("https://rossileiloes.com.br/lote/detalhe/145076", " Molde para Fruteira 3.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=HYPERLINK("https://rossileiloes.com.br/lote/detalhe/145078", "1246")</f>
      </c>
      <c r="B106" s="4" t="s">
        <f>=HYPERLINK("https://rossileiloes.com.br/lote/detalhe/145078", " Molde para Suporte para copo.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=HYPERLINK("https://rossileiloes.com.br/lote/detalhe/145079", "1248")</f>
      </c>
      <c r="B107" s="4" t="s">
        <f>=HYPERLINK("https://rossileiloes.com.br/lote/detalhe/145079", " Molde para Caixa dreno. Para injeção de Nylon")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=HYPERLINK("https://rossileiloes.com.br/lote/detalhe/145080", "1249")</f>
      </c>
      <c r="B108" s="4" t="s">
        <f>=HYPERLINK("https://rossileiloes.com.br/lote/detalhe/145080", " Molde para Chave Allen. Para injeção de Nylon")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=HYPERLINK("https://rossileiloes.com.br/lote/detalhe/145083", "1250")</f>
      </c>
      <c r="B109" s="4" t="s">
        <f>=HYPERLINK("https://rossileiloes.com.br/lote/detalhe/145083", " Molde para Roldana. Para injeção de Nylon")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=HYPERLINK("https://rossileiloes.com.br/lote/detalhe/145081", "1251")</f>
      </c>
      <c r="B110" s="4" t="s">
        <f>=HYPERLINK("https://rossileiloes.com.br/lote/detalhe/145081", " Molde para Guia filha correr SD328. Para injeção de Nylon")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=HYPERLINK("https://rossileiloes.com.br/lote/detalhe/145085", "1252")</f>
      </c>
      <c r="B111" s="4" t="s">
        <f>=HYPERLINK("https://rossileiloes.com.br/lote/detalhe/145085", " Molde para Guia folha baguete correr. Para injeção de Nylon")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=HYPERLINK("https://rossileiloes.com.br/lote/detalhe/145086", "1253")</f>
      </c>
      <c r="B112" s="4" t="s">
        <f>=HYPERLINK("https://rossileiloes.com.br/lote/detalhe/145086", " Molde para Junção folha fixa. Para injeção de Nylon")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=HYPERLINK("https://rossileiloes.com.br/lote/detalhe/145082", "1254")</f>
      </c>
      <c r="B113" s="4" t="s">
        <f>=HYPERLINK("https://rossileiloes.com.br/lote/detalhe/145082", " Molde Sem descrição . Para injeção de Nylon")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=HYPERLINK("https://rossileiloes.com.br/lote/detalhe/145087", "1255")</f>
      </c>
      <c r="B114" s="4" t="s">
        <f>=HYPERLINK("https://rossileiloes.com.br/lote/detalhe/145087", " Molde para Travessa intermediária SD1173. Para injeção de Nylon")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=HYPERLINK("https://rossileiloes.com.br/lote/detalhe/145084", "1256")</f>
      </c>
      <c r="B115" s="4" t="s">
        <f>=HYPERLINK("https://rossileiloes.com.br/lote/detalhe/145084", " 06 Moldes Sem indentificação. Para injeção de Nylon")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=HYPERLINK("https://rossileiloes.com.br/lote/detalhe/145088", "1257")</f>
      </c>
      <c r="B116" s="4" t="s">
        <f>=HYPERLINK("https://rossileiloes.com.br/lote/detalhe/145088", " Molde para Roldanas. Para injeção de Nylon")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=HYPERLINK("https://rossileiloes.com.br/lote/detalhe/144936", "2001")</f>
      </c>
      <c r="B117" s="4" t="s">
        <f>=HYPERLINK("https://rossileiloes.com.br/lote/detalhe/144936", " Órgão Defoli antigo funcionando, madeira maciça.")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3.100,00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=HYPERLINK("https://rossileiloes.com.br/lote/detalhe/144938", "2003")</f>
      </c>
      <c r="B118" s="4" t="s">
        <f>=HYPERLINK("https://rossileiloes.com.br/lote/detalhe/144938", " Fogão industrial 6 bocas duplas Cozil com forno todo em inox")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3.800,00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=HYPERLINK("https://rossileiloes.com.br/lote/detalhe/144944", "2005")</f>
      </c>
      <c r="B119" s="4" t="s">
        <f>=HYPERLINK("https://rossileiloes.com.br/lote/detalhe/144944", " giroflex com modulo e sirene 12v")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=HYPERLINK("https://rossileiloes.com.br/lote/detalhe/144954", "2006")</f>
      </c>
      <c r="B120" s="4" t="s">
        <f>=HYPERLINK("https://rossileiloes.com.br/lote/detalhe/144954", " balcão refrigerado com pedra de granito e pia inox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=HYPERLINK("https://rossileiloes.com.br/lote/detalhe/144949", "2007")</f>
      </c>
      <c r="B121" s="4" t="s">
        <f>=HYPERLINK("https://rossileiloes.com.br/lote/detalhe/144949", " câmera fotográfica Zenit 122 ml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=HYPERLINK("https://rossileiloes.com.br/lote/detalhe/144960", "2008")</f>
      </c>
      <c r="B122" s="4" t="s">
        <f>=HYPERLINK("https://rossileiloes.com.br/lote/detalhe/144960", " geladeira antiga Frigedaire")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=HYPERLINK("https://rossileiloes.com.br/lote/detalhe/144947", "2009")</f>
      </c>
      <c r="B123" s="4" t="s">
        <f>=HYPERLINK("https://rossileiloes.com.br/lote/detalhe/144947", " policorte Meta Maq com motor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=HYPERLINK("https://rossileiloes.com.br/lote/detalhe/144953", "2010")</f>
      </c>
      <c r="B124" s="4" t="s">
        <f>=HYPERLINK("https://rossileiloes.com.br/lote/detalhe/144953", " gerador a gasolina no estado sem teste de funcionamento")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=HYPERLINK("https://rossileiloes.com.br/lote/detalhe/144939", "2011")</f>
      </c>
      <c r="B125" s="4" t="s">
        <f>=HYPERLINK("https://rossileiloes.com.br/lote/detalhe/144939", " bomba de vácuo hf 55CFN")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=HYPERLINK("https://rossileiloes.com.br/lote/detalhe/144946", "2013")</f>
      </c>
      <c r="B126" s="4" t="s">
        <f>=HYPERLINK("https://rossileiloes.com.br/lote/detalhe/144946", " gerador a gasolina sem teste de funcionamento com falta de peças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=HYPERLINK("https://rossileiloes.com.br/lote/detalhe/144952", "2014")</f>
      </c>
      <c r="B127" s="4" t="s">
        <f>=HYPERLINK("https://rossileiloes.com.br/lote/detalhe/144952", " máquina de fumaça sem teste de funcionamento e canhão de luz funcionando")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=HYPERLINK("https://rossileiloes.com.br/lote/detalhe/144940", "2015")</f>
      </c>
      <c r="B128" s="4" t="s">
        <f>=HYPERLINK("https://rossileiloes.com.br/lote/detalhe/144940", " reciver gradiente 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=HYPERLINK("https://rossileiloes.com.br/lote/detalhe/144951", "2020")</f>
      </c>
      <c r="B129" s="4" t="s">
        <f>=HYPERLINK("https://rossileiloes.com.br/lote/detalhe/144951", " ar condicionado Springer 7500 btu sem teste de funcionamento")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=HYPERLINK("https://rossileiloes.com.br/lote/detalhe/144945", "2021")</f>
      </c>
      <c r="B130" s="4" t="s">
        <f>=HYPERLINK("https://rossileiloes.com.br/lote/detalhe/144945", " forno de têmpora Brasmet 220v tipo k250 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1.800,00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=HYPERLINK("https://rossileiloes.com.br/lote/detalhe/144961", "2022")</f>
      </c>
      <c r="B131" s="4" t="s">
        <f>=HYPERLINK("https://rossileiloes.com.br/lote/detalhe/144961", " máquina de costura indústria reta Singer 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=HYPERLINK("https://rossileiloes.com.br/lote/detalhe/144956", "2024")</f>
      </c>
      <c r="B132" s="4" t="s">
        <f>=HYPERLINK("https://rossileiloes.com.br/lote/detalhe/144956", " martelo rompedor pneumático 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=HYPERLINK("https://rossileiloes.com.br/lote/detalhe/144941", "2025")</f>
      </c>
      <c r="B133" s="4" t="s">
        <f>=HYPERLINK("https://rossileiloes.com.br/lote/detalhe/144941", " martelo rompedor elétrico sem teste de funcionamento")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=HYPERLINK("https://rossileiloes.com.br/lote/detalhe/144955", "2026")</f>
      </c>
      <c r="B134" s="4" t="s">
        <f>=HYPERLINK("https://rossileiloes.com.br/lote/detalhe/144955", " sucata de martelos rompedores aproximadamente 30 peças")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=HYPERLINK("https://rossileiloes.com.br/lote/detalhe/144937", "2027")</f>
      </c>
      <c r="B135" s="4" t="s">
        <f>=HYPERLINK("https://rossileiloes.com.br/lote/detalhe/144937", " vibrador de concreto funcionando 7 peças Bosch somente o vibrador")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2.100,00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=HYPERLINK("https://rossileiloes.com.br/lote/detalhe/144959", "2028")</f>
      </c>
      <c r="B136" s="4" t="s">
        <f>=HYPERLINK("https://rossileiloes.com.br/lote/detalhe/144959", " motor estacionário Honda 5.5cv")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=HYPERLINK("https://rossileiloes.com.br/lote/detalhe/144950", "2029")</f>
      </c>
      <c r="B137" s="4" t="s">
        <f>=HYPERLINK("https://rossileiloes.com.br/lote/detalhe/144950", " vibrador de concreto vibromak 4 peças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=HYPERLINK("https://rossileiloes.com.br/lote/detalhe/145045", "2031")</f>
      </c>
      <c r="B138" s="4" t="s">
        <f>=HYPERLINK("https://rossileiloes.com.br/lote/detalhe/145045", " serra circular 9 peças no estado sem teste")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=HYPERLINK("https://rossileiloes.com.br/lote/detalhe/144962", "2032")</f>
      </c>
      <c r="B139" s="4" t="s">
        <f>=HYPERLINK("https://rossileiloes.com.br/lote/detalhe/144962", " máquina de gelo Springer ace maker modelo icma 0158b sem teste de funcionamento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=HYPERLINK("https://rossileiloes.com.br/lote/detalhe/144942", "2033")</f>
      </c>
      <c r="B140" s="4" t="s">
        <f>=HYPERLINK("https://rossileiloes.com.br/lote/detalhe/144942", " descascador de legumes Hobart no estado")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=HYPERLINK("https://rossileiloes.com.br/lote/detalhe/144958", "2034")</f>
      </c>
      <c r="B141" s="4" t="s">
        <f>=HYPERLINK("https://rossileiloes.com.br/lote/detalhe/144958", " aquecedor de ar Britânia sem teste de funcionamento")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=HYPERLINK("https://rossileiloes.com.br/lote/detalhe/144948", "2035")</f>
      </c>
      <c r="B142" s="4" t="s">
        <f>=HYPERLINK("https://rossileiloes.com.br/lote/detalhe/144948", " escorredor de pratos comercial inox")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=HYPERLINK("https://rossileiloes.com.br/lote/detalhe/144957", "2036")</f>
      </c>
      <c r="B143" s="4" t="s">
        <f>=HYPERLINK("https://rossileiloes.com.br/lote/detalhe/144957", " maquina chantili Frigomat tp 2 no estado faltando acessórios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=HYPERLINK("https://rossileiloes.com.br/lote/detalhe/144943", "2039")</f>
      </c>
      <c r="B144" s="4" t="s">
        <f>=HYPERLINK("https://rossileiloes.com.br/lote/detalhe/144943", " eletrodomésticos aproximadamente 20 peças no estado")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=HYPERLINK("https://rossileiloes.com.br/lote/detalhe/144963", "2040")</f>
      </c>
      <c r="B145" s="4" t="s">
        <f>=HYPERLINK("https://rossileiloes.com.br/lote/detalhe/144963", " Maca")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=HYPERLINK("https://rossileiloes.com.br/lote/detalhe/144965", "2041")</f>
      </c>
      <c r="B146" s="4" t="s">
        <f>=HYPERLINK("https://rossileiloes.com.br/lote/detalhe/144965", " 1 balança Filizola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=HYPERLINK("https://rossileiloes.com.br/lote/detalhe/144964", "2042")</f>
      </c>
      <c r="B147" s="4" t="s">
        <f>=HYPERLINK("https://rossileiloes.com.br/lote/detalhe/144964", " frigobar Eterny sem teste de funcionamento no estado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=HYPERLINK("https://rossileiloes.com.br/lote/detalhe/144968", "2043")</f>
      </c>
      <c r="B148" s="4" t="s">
        <f>=HYPERLINK("https://rossileiloes.com.br/lote/detalhe/144968", " frigobar Consul sem teste de funcionamento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380,00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=HYPERLINK("https://rossileiloes.com.br/lote/detalhe/144966", "2044")</f>
      </c>
      <c r="B149" s="4" t="s">
        <f>=HYPERLINK("https://rossileiloes.com.br/lote/detalhe/144966", " frigobar Eterny sem teste de funcionamento no estado")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=HYPERLINK("https://rossileiloes.com.br/lote/detalhe/144969", "2045")</f>
      </c>
      <c r="B150" s="4" t="s">
        <f>=HYPERLINK("https://rossileiloes.com.br/lote/detalhe/144969", " Máquina de café expresso Astória 2 bicas com moinho de café italiano funcionando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2.900,00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=HYPERLINK("https://rossileiloes.com.br/lote/detalhe/144967", "2046")</f>
      </c>
      <c r="B151" s="4" t="s">
        <f>=HYPERLINK("https://rossileiloes.com.br/lote/detalhe/144967", " câmara fria sem teste de funcionamento portas amassadas no estado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=HYPERLINK("https://rossileiloes.com.br/lote/detalhe/144970", "2047")</f>
      </c>
      <c r="B152" s="4" t="s">
        <f>=HYPERLINK("https://rossileiloes.com.br/lote/detalhe/144970", " geladeira antiga Frigidaire no estado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550,00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=HYPERLINK("https://rossileiloes.com.br/lote/detalhe/144976", "2049")</f>
      </c>
      <c r="B153" s="4" t="s">
        <f>=HYPERLINK("https://rossileiloes.com.br/lote/detalhe/144976", " sucata motor estacionário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=HYPERLINK("https://rossileiloes.com.br/lote/detalhe/144973", "2050")</f>
      </c>
      <c r="B154" s="4" t="s">
        <f>=HYPERLINK("https://rossileiloes.com.br/lote/detalhe/144973", " fritadeira a gás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=HYPERLINK("https://rossileiloes.com.br/lote/detalhe/144974", "2051")</f>
      </c>
      <c r="B155" s="4" t="s">
        <f>=HYPERLINK("https://rossileiloes.com.br/lote/detalhe/144974", " cortador de grama elétrico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=HYPERLINK("https://rossileiloes.com.br/lote/detalhe/144971", "2052")</f>
      </c>
      <c r="B156" s="4" t="s">
        <f>=HYPERLINK("https://rossileiloes.com.br/lote/detalhe/144971", " cortador de cimento Wacker no estado")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=HYPERLINK("https://rossileiloes.com.br/lote/detalhe/144975", "2053")</f>
      </c>
      <c r="B157" s="4" t="s">
        <f>=HYPERLINK("https://rossileiloes.com.br/lote/detalhe/144975", " 3 equipamentos no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=HYPERLINK("https://rossileiloes.com.br/lote/detalhe/144972", "2054")</f>
      </c>
      <c r="B158" s="4" t="s">
        <f>=HYPERLINK("https://rossileiloes.com.br/lote/detalhe/144972", " fritadeira elétrica dupla Cozil no estado")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=HYPERLINK("https://rossileiloes.com.br/lote/detalhe/144977", "2055")</f>
      </c>
      <c r="B159" s="4" t="s">
        <f>=HYPERLINK("https://rossileiloes.com.br/lote/detalhe/144977", " cabine de jato de areia Nortof")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=HYPERLINK("https://rossileiloes.com.br/lote/detalhe/144984", "2057")</f>
      </c>
      <c r="B160" s="4" t="s">
        <f>=HYPERLINK("https://rossileiloes.com.br/lote/detalhe/144984", " balcão pista fria no estado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1.200,00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=HYPERLINK("https://rossileiloes.com.br/lote/detalhe/144982", "2058")</f>
      </c>
      <c r="B161" s="4" t="s">
        <f>=HYPERLINK("https://rossileiloes.com.br/lote/detalhe/144982", " bomba de vácuo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=HYPERLINK("https://rossileiloes.com.br/lote/detalhe/144987", "2059")</f>
      </c>
      <c r="B162" s="4" t="s">
        <f>=HYPERLINK("https://rossileiloes.com.br/lote/detalhe/144987", " aproximadamente 4 mesas")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=HYPERLINK("https://rossileiloes.com.br/lote/detalhe/144983", "2060")</f>
      </c>
      <c r="B163" s="4" t="s">
        <f>=HYPERLINK("https://rossileiloes.com.br/lote/detalhe/144983", "Chevrolet Blazer. Com Motor 6 CC não instalado. Ano 1997")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=HYPERLINK("https://rossileiloes.com.br/lote/detalhe/144981", "2062")</f>
      </c>
      <c r="B164" s="4" t="s">
        <f>=HYPERLINK("https://rossileiloes.com.br/lote/detalhe/144981", "Cabine de F-1000")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=HYPERLINK("https://rossileiloes.com.br/lote/detalhe/144986", "2063")</f>
      </c>
      <c r="B165" s="4" t="s">
        <f>=HYPERLINK("https://rossileiloes.com.br/lote/detalhe/144986", " radio antigo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=HYPERLINK("https://rossileiloes.com.br/lote/detalhe/144989", "2065")</f>
      </c>
      <c r="B166" s="4" t="s">
        <f>=HYPERLINK("https://rossileiloes.com.br/lote/detalhe/144989", " câmera fotográfica Canon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650,00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=HYPERLINK("https://rossileiloes.com.br/lote/detalhe/144978", "2066")</f>
      </c>
      <c r="B167" s="4" t="s">
        <f>=HYPERLINK("https://rossileiloes.com.br/lote/detalhe/144978", " prensa acêntrica 3 toneladas no estado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2.900,00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=HYPERLINK("https://rossileiloes.com.br/lote/detalhe/144985", "2067")</f>
      </c>
      <c r="B168" s="4" t="s">
        <f>=HYPERLINK("https://rossileiloes.com.br/lote/detalhe/144985", " prensa acêntrica 1800 kg no estado")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1.800,00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=HYPERLINK("https://rossileiloes.com.br/lote/detalhe/144979", "2068")</f>
      </c>
      <c r="B169" s="4" t="s">
        <f>=HYPERLINK("https://rossileiloes.com.br/lote/detalhe/144979", " policorte somar no estado")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=HYPERLINK("https://rossileiloes.com.br/lote/detalhe/144980", "2070")</f>
      </c>
      <c r="B170" s="4" t="s">
        <f>=HYPERLINK("https://rossileiloes.com.br/lote/detalhe/144980", " bomba de água Anauger 900, 2 peças no estado")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=HYPERLINK("https://rossileiloes.com.br/lote/detalhe/144988", "2071")</f>
      </c>
      <c r="B171" s="4" t="s">
        <f>=HYPERLINK("https://rossileiloes.com.br/lote/detalhe/144988", " balança Filizola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=HYPERLINK("https://rossileiloes.com.br/lote/detalhe/145015", "2073")</f>
      </c>
      <c r="B172" s="4" t="s">
        <f>=HYPERLINK("https://rossileiloes.com.br/lote/detalhe/145015", " Máquina de café expresso Astória 2 bicas com moinho de café italiano funcionando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2.900,00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=HYPERLINK("https://rossileiloes.com.br/lote/detalhe/144994", "2074")</f>
      </c>
      <c r="B173" s="4" t="s">
        <f>=HYPERLINK("https://rossileiloes.com.br/lote/detalhe/144994", " fritadeira a gás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=HYPERLINK("https://rossileiloes.com.br/lote/detalhe/145014", "2075")</f>
      </c>
      <c r="B174" s="4" t="s">
        <f>=HYPERLINK("https://rossileiloes.com.br/lote/detalhe/145014", " fritadeira elétrica dupla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=HYPERLINK("https://rossileiloes.com.br/lote/detalhe/145000", "2076")</f>
      </c>
      <c r="B175" s="4" t="s">
        <f>=HYPERLINK("https://rossileiloes.com.br/lote/detalhe/145000", " estufa de secagem no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2.100,00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=HYPERLINK("https://rossileiloes.com.br/lote/detalhe/145013", "2077")</f>
      </c>
      <c r="B176" s="4" t="s">
        <f>=HYPERLINK("https://rossileiloes.com.br/lote/detalhe/145013", " maca hospitalar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=HYPERLINK("https://rossileiloes.com.br/lote/detalhe/145001", "2078")</f>
      </c>
      <c r="B177" s="4" t="s">
        <f>=HYPERLINK("https://rossileiloes.com.br/lote/detalhe/145001", "Vibradores de concreto Bosch (não funcionam) ")</f>
      </c>
      <c r="C177" s="4" t="inlineStr">
        <is>
          <t>Lote retirado</t>
        </is>
      </c>
      <c r="D177" s="4" t="inlineStr">
        <is>
          <t>1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=HYPERLINK("https://rossileiloes.com.br/lote/detalhe/145008", "2079")</f>
      </c>
      <c r="B178" s="4" t="s">
        <f>=HYPERLINK("https://rossileiloes.com.br/lote/detalhe/145008", " girafa 3 toneladas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=HYPERLINK("https://rossileiloes.com.br/lote/detalhe/144991", "2080")</f>
      </c>
      <c r="B179" s="4" t="s">
        <f>=HYPERLINK("https://rossileiloes.com.br/lote/detalhe/144991", " cortador de grama a gasolina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1.200,00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=HYPERLINK("https://rossileiloes.com.br/lote/detalhe/144996", "2082")</f>
      </c>
      <c r="B180" s="4" t="s">
        <f>=HYPERLINK("https://rossileiloes.com.br/lote/detalhe/144996", " ar condicionado mídia 30.000 btu sem teste de funcionamento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750,00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=HYPERLINK("https://rossileiloes.com.br/lote/detalhe/145016", "2083")</f>
      </c>
      <c r="B181" s="4" t="s">
        <f>=HYPERLINK("https://rossileiloes.com.br/lote/detalhe/145016", " Geladeira clímax antiga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=HYPERLINK("https://rossileiloes.com.br/lote/detalhe/144993", "2084")</f>
      </c>
      <c r="B182" s="4" t="s">
        <f>=HYPERLINK("https://rossileiloes.com.br/lote/detalhe/144993", " Secadora de roupas Brastemp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=HYPERLINK("https://rossileiloes.com.br/lote/detalhe/145011", "2085")</f>
      </c>
      <c r="B183" s="4" t="s">
        <f>=HYPERLINK("https://rossileiloes.com.br/lote/detalhe/145011", " Lote com 3 tvs com defeitos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=HYPERLINK("https://rossileiloes.com.br/lote/detalhe/144999", "2086")</f>
      </c>
      <c r="B184" s="4" t="s">
        <f>=HYPERLINK("https://rossileiloes.com.br/lote/detalhe/144999", " Máquina de escrever antiga Triumph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=HYPERLINK("https://rossileiloes.com.br/lote/detalhe/145017", "2087")</f>
      </c>
      <c r="B185" s="4" t="s">
        <f>=HYPERLINK("https://rossileiloes.com.br/lote/detalhe/145017", " Máquina de escrever antiga Rtmington Hana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=HYPERLINK("https://rossileiloes.com.br/lote/detalhe/145002", "2088")</f>
      </c>
      <c r="B186" s="4" t="s">
        <f>=HYPERLINK("https://rossileiloes.com.br/lote/detalhe/145002", " Máquina de escrever antiga Olivett portátil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=HYPERLINK("https://rossileiloes.com.br/lote/detalhe/145010", "2089")</f>
      </c>
      <c r="B187" s="4" t="s">
        <f>=HYPERLINK("https://rossileiloes.com.br/lote/detalhe/145010", " Máquina de costura antiga Elna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=HYPERLINK("https://rossileiloes.com.br/lote/detalhe/144990", "2090")</f>
      </c>
      <c r="B188" s="4" t="s">
        <f>=HYPERLINK("https://rossileiloes.com.br/lote/detalhe/144990", " Filmadora Panasonic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=HYPERLINK("https://rossileiloes.com.br/lote/detalhe/145019", "2091")</f>
      </c>
      <c r="B189" s="4" t="s">
        <f>=HYPERLINK("https://rossileiloes.com.br/lote/detalhe/145019", " 3 em 1 CCE sem caixas, antigo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=HYPERLINK("https://rossileiloes.com.br/lote/detalhe/144992", "2092")</f>
      </c>
      <c r="B190" s="4" t="s">
        <f>=HYPERLINK("https://rossileiloes.com.br/lote/detalhe/144992", " radio portátil Philips antigo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=HYPERLINK("https://rossileiloes.com.br/lote/detalhe/145007", "2093")</f>
      </c>
      <c r="B191" s="4" t="s">
        <f>=HYPERLINK("https://rossileiloes.com.br/lote/detalhe/145007", " radio portátil National antigo,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=HYPERLINK("https://rossileiloes.com.br/lote/detalhe/145004", "2094")</f>
      </c>
      <c r="B192" s="4" t="s">
        <f>=HYPERLINK("https://rossileiloes.com.br/lote/detalhe/145004", " radio portátil antigo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=HYPERLINK("https://rossileiloes.com.br/lote/detalhe/145006", "2095")</f>
      </c>
      <c r="B193" s="4" t="s">
        <f>=HYPERLINK("https://rossileiloes.com.br/lote/detalhe/145006", " radio relógio National antigo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=HYPERLINK("https://rossileiloes.com.br/lote/detalhe/144998", "2096")</f>
      </c>
      <c r="B194" s="4" t="s">
        <f>=HYPERLINK("https://rossileiloes.com.br/lote/detalhe/144998", " toca fita antigo Philips no estado")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=HYPERLINK("https://rossileiloes.com.br/lote/detalhe/145012", "2097")</f>
      </c>
      <c r="B195" s="4" t="s">
        <f>=HYPERLINK("https://rossileiloes.com.br/lote/detalhe/145012", " reciver gradiente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=HYPERLINK("https://rossileiloes.com.br/lote/detalhe/144995", "2098")</f>
      </c>
      <c r="B196" s="4" t="s">
        <f>=HYPERLINK("https://rossileiloes.com.br/lote/detalhe/144995", " reciver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=HYPERLINK("https://rossileiloes.com.br/lote/detalhe/145018", "2099")</f>
      </c>
      <c r="B197" s="4" t="s">
        <f>=HYPERLINK("https://rossileiloes.com.br/lote/detalhe/145018", " radio toca fitas e cd várias marcas 10 peças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600,00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=HYPERLINK("https://rossileiloes.com.br/lote/detalhe/144997", "2100")</f>
      </c>
      <c r="B198" s="4" t="s">
        <f>=HYPERLINK("https://rossileiloes.com.br/lote/detalhe/144997", " reciver gradiente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=HYPERLINK("https://rossileiloes.com.br/lote/detalhe/145003", "2102")</f>
      </c>
      <c r="B199" s="4" t="s">
        <f>=HYPERLINK("https://rossileiloes.com.br/lote/detalhe/145003", " telefone antigo 2 peças no estado")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=HYPERLINK("https://rossileiloes.com.br/lote/detalhe/145009", "2103")</f>
      </c>
      <c r="B200" s="4" t="s">
        <f>=HYPERLINK("https://rossileiloes.com.br/lote/detalhe/145009", " replica gramofone cópia autentica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800,00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=HYPERLINK("https://rossileiloes.com.br/lote/detalhe/145005", "2104")</f>
      </c>
      <c r="B201" s="4" t="s">
        <f>=HYPERLINK("https://rossileiloes.com.br/lote/detalhe/145005", " avião aero modelismo com motor a gasolina faltando controle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800,00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=HYPERLINK("https://rossileiloes.com.br/lote/detalhe/145020", "2105")</f>
      </c>
      <c r="B202" s="4" t="s">
        <f>=HYPERLINK("https://rossileiloes.com.br/lote/detalhe/145020", " rádio toca fitas e cd várias marcas 10 peças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650,00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=HYPERLINK("https://rossileiloes.com.br/lote/detalhe/145021", "2106")</f>
      </c>
      <c r="B203" s="4" t="s">
        <f>=HYPERLINK("https://rossileiloes.com.br/lote/detalhe/145021", " rádio toca fitas e cd várias marcas 10 peças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650,00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=HYPERLINK("https://rossileiloes.com.br/lote/detalhe/145022", "2109")</f>
      </c>
      <c r="B204" s="4" t="s">
        <f>=HYPERLINK("https://rossileiloes.com.br/lote/detalhe/145022", "Cristaleira antiga, restaurada sem detalhes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1.250,00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=HYPERLINK("https://rossileiloes.com.br/lote/detalhe/145023", "2110")</f>
      </c>
      <c r="B205" s="4" t="s">
        <f>=HYPERLINK("https://rossileiloes.com.br/lote/detalhe/145023", "Cômoda Penteadeira antiga restaurada sem detalhes")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1.100,00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=HYPERLINK("https://rossileiloes.com.br/lote/detalhe/145047", "2113")</f>
      </c>
      <c r="B206" s="4" t="s">
        <f>=HYPERLINK("https://rossileiloes.com.br/lote/detalhe/145047", " Aprox. 22 pares de molas dianteira G6 adiante original.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3.500,00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=HYPERLINK("https://rossileiloes.com.br/lote/detalhe/145048", "2114")</f>
      </c>
      <c r="B207" s="4" t="s">
        <f>=HYPERLINK("https://rossileiloes.com.br/lote/detalhe/145048", " Geladeira")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=HYPERLINK("https://rossileiloes.com.br/lote/detalhe/145050", "2115")</f>
      </c>
      <c r="B208" s="4" t="s">
        <f>=HYPERLINK("https://rossileiloes.com.br/lote/detalhe/145050", "Auto clave")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750,00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=HYPERLINK("https://rossileiloes.com.br/lote/detalhe/145051", "2116")</f>
      </c>
      <c r="B209" s="4" t="s">
        <f>=HYPERLINK("https://rossileiloes.com.br/lote/detalhe/145051", "GM Opala Comodoro Ano 1981/81. Álcool")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16.000,00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=HYPERLINK("https://rossileiloes.com.br/lote/detalhe/145052", "2117")</f>
      </c>
      <c r="B210" s="4" t="s">
        <f>=HYPERLINK("https://rossileiloes.com.br/lote/detalhe/145052", "Esteira elétrica")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750,00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=HYPERLINK("https://rossileiloes.com.br/lote/detalhe/145106", "2121")</f>
      </c>
      <c r="B211" s="4" t="s">
        <f>=HYPERLINK("https://rossileiloes.com.br/lote/detalhe/145106", " Rádio")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=HYPERLINK("https://rossileiloes.com.br/lote/detalhe/145111", "2122")</f>
      </c>
      <c r="B212" s="4" t="s">
        <f>=HYPERLINK("https://rossileiloes.com.br/lote/detalhe/145111", " Rádio")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=HYPERLINK("https://rossileiloes.com.br/lote/detalhe/145109", "2123")</f>
      </c>
      <c r="B213" s="4" t="s">
        <f>=HYPERLINK("https://rossileiloes.com.br/lote/detalhe/145109", " Rádio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=HYPERLINK("https://rossileiloes.com.br/lote/detalhe/145112", "2124")</f>
      </c>
      <c r="B214" s="4" t="s">
        <f>=HYPERLINK("https://rossileiloes.com.br/lote/detalhe/145112", " 10 peças bombas para água com fonte 110v ou 220v")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1.100,00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=HYPERLINK("https://rossileiloes.com.br/lote/detalhe/145107", "2126")</f>
      </c>
      <c r="B215" s="4" t="s">
        <f>=HYPERLINK("https://rossileiloes.com.br/lote/detalhe/145107", " Compressor")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1.200,00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=HYPERLINK("https://rossileiloes.com.br/lote/detalhe/145110", "2127")</f>
      </c>
      <c r="B216" s="4" t="s">
        <f>=HYPERLINK("https://rossileiloes.com.br/lote/detalhe/145110", " Projetor de filmes 8mm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900,00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=HYPERLINK("https://rossileiloes.com.br/lote/detalhe/145105", "2129")</f>
      </c>
      <c r="B217" s="4" t="s">
        <f>=HYPERLINK("https://rossileiloes.com.br/lote/detalhe/145105", " Autocrave")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900,00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=HYPERLINK("https://rossileiloes.com.br/lote/detalhe/145108", "2130")</f>
      </c>
      <c r="B218" s="4" t="s">
        <f>=HYPERLINK("https://rossileiloes.com.br/lote/detalhe/145108", " Esteira")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900,00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=HYPERLINK("https://rossileiloes.com.br/lote/detalhe/145099", "3001")</f>
      </c>
      <c r="B219" s="4" t="s">
        <f>=HYPERLINK("https://rossileiloes.com.br/lote/detalhe/145099", " Lote com TVs, Placas de TVs, autofalantes de TVs, Placas de wi-fi, PLACA DE CAPTURA PIXEVIEW, e Placas Diversas. Veja relação de itens.")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=HYPERLINK("https://rossileiloes.com.br/lote/detalhe/145097", "3002")</f>
      </c>
      <c r="B220" s="4" t="s">
        <f>=HYPERLINK("https://rossileiloes.com.br/lote/detalhe/145097", " Lote com Placas de Computador, processadores, roteadores, gabinetes de TV, cooler, modem, fontes, leitores de CD/DVD/ e leitores de cartão. Veja relação de itens.")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=HYPERLINK("https://rossileiloes.com.br/lote/detalhe/145100", "3003")</f>
      </c>
      <c r="B221" s="4" t="s">
        <f>=HYPERLINK("https://rossileiloes.com.br/lote/detalhe/145100", " Lote com Notebooks, placas mãe de notebooks e telas de notebook. Conforme relação de itens")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=HYPERLINK("https://rossileiloes.com.br/lote/detalhe/145098", "3004")</f>
      </c>
      <c r="B222" s="4" t="s">
        <f>=HYPERLINK("https://rossileiloes.com.br/lote/detalhe/145098", " Lote de itens variados conforme relação.")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=HYPERLINK("https://rossileiloes.com.br/lote/detalhe/145115", "3005")</f>
      </c>
      <c r="B223" s="4" t="s">
        <f>=HYPERLINK("https://rossileiloes.com.br/lote/detalhe/145115", " 1 Maquina de Costura Industrial Reta Bother, 1 Maquina de Costura de Braço Piffaf")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900,00</t>
        </is>
      </c>
      <c r="F223" s="4" t="inlineStr">
        <is>
          <t>150.00</t>
        </is>
      </c>
    </row>
    <row collapsed="false" customFormat="false" customHeight="false" hidden="false" ht="12.1" outlineLevel="0" r="224">
      <c r="A224" s="5" t="s">
        <f>=HYPERLINK("https://rossileiloes.com.br/lote/detalhe/145114", "3006")</f>
      </c>
      <c r="B224" s="4" t="s">
        <f>=HYPERLINK("https://rossileiloes.com.br/lote/detalhe/145114", " Lixadeira Para Acabamento Sapateiro 3 Pontas, Lixadeira Para Acabamento Sapateiro 6 Pontas e Compresseor Ferrari 24 l")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700,00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=HYPERLINK("https://rossileiloes.com.br/lote/detalhe/145117", "3007")</f>
      </c>
      <c r="B225" s="4" t="s">
        <f>=HYPERLINK("https://rossileiloes.com.br/lote/detalhe/145117", " Forno Industrial Helmo a gás 350°")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900,00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=HYPERLINK("https://rossileiloes.com.br/lote/detalhe/145118", "3008")</f>
      </c>
      <c r="B226" s="4" t="s">
        <f>=HYPERLINK("https://rossileiloes.com.br/lote/detalhe/145118", " Rampa de Madeira Para Treinamento de Fisioterapia com 3 degraus")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700,00</t>
        </is>
      </c>
      <c r="F226" s="4" t="inlineStr">
        <is>
          <t>150.00</t>
        </is>
      </c>
    </row>
    <row collapsed="false" customFormat="false" customHeight="false" hidden="false" ht="12.1" outlineLevel="0" r="227">
      <c r="A227" s="5" t="s">
        <f>=HYPERLINK("https://rossileiloes.com.br/lote/detalhe/145113", "3009")</f>
      </c>
      <c r="B227" s="4" t="s">
        <f>=HYPERLINK("https://rossileiloes.com.br/lote/detalhe/145113", " 2 Cadeiras de Rodas Infantil e 1 Cadeira de Rodas Adulto")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1.500,00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=HYPERLINK("https://rossileiloes.com.br/lote/detalhe/145116", "3010")</f>
      </c>
      <c r="B228" s="4" t="s">
        <f>=HYPERLINK("https://rossileiloes.com.br/lote/detalhe/145116", " Acessórios Diversos - Pós hospitalares - Vide relação em anexo.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=HYPERLINK("https://rossileiloes.com.br/lote/detalhe/145119", "5001")</f>
      </c>
      <c r="B229" s="4" t="s">
        <f>=HYPERLINK("https://rossileiloes.com.br/lote/detalhe/145119", " APROX. 5.300 KG DE TUBOS VARIADOS CONFORME ESPECIFICAÇÔES")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20.000,00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=HYPERLINK("https://rossileiloes.com.br/lote/detalhe/145120", "5002")</f>
      </c>
      <c r="B230" s="4" t="s">
        <f>=HYPERLINK("https://rossileiloes.com.br/lote/detalhe/145120", " APROX. 670 KG DE TIRAS, GUIAS, PERFIS E MAIS. CONFORME ESPECIFICAÇÔES")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1.800,00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=HYPERLINK("https://rossileiloes.com.br/lote/detalhe/145121", "6002")</f>
      </c>
      <c r="B231" s="4" t="s">
        <f>=HYPERLINK("https://rossileiloes.com.br/lote/detalhe/145121", "Lote de itens diversos conforme especificações")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=HYPERLINK("https://rossileiloes.com.br/lote/detalhe/145124", "7000")</f>
      </c>
      <c r="B232" s="4" t="s">
        <f>=HYPERLINK("https://rossileiloes.com.br/lote/detalhe/145124", "DIVERSAS MESAS E ARMÁRIOS (veja especificações)")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=HYPERLINK("https://rossileiloes.com.br/lote/detalhe/145142", "8001")</f>
      </c>
      <c r="B233" s="4" t="s">
        <f>=HYPERLINK("https://rossileiloes.com.br/lote/detalhe/145142", "APROX. 23 TONELADAS DE PRANCHÕES DE MADEIRA. Veja especificações")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40.000,00</t>
        </is>
      </c>
      <c r="F233" s="4" t="inlineStr">
        <is>
          <t>500.00</t>
        </is>
      </c>
    </row>
    <row collapsed="false" customFormat="false" customHeight="false" hidden="false" ht="12.1" outlineLevel="0" r="234">
      <c r="A234" s="5" t="s">
        <f>=HYPERLINK("https://rossileiloes.com.br/lote/detalhe/145141", "8002")</f>
      </c>
      <c r="B234" s="4" t="s">
        <f>=HYPERLINK("https://rossileiloes.com.br/lote/detalhe/145141", "APROX. 23 TONELADAS DE PRANCHÕES DE MADEIRA. Veja especificações")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40.000,00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=HYPERLINK("https://rossileiloes.com.br/lote/detalhe/145140", "8003")</f>
      </c>
      <c r="B235" s="4" t="s">
        <f>=HYPERLINK("https://rossileiloes.com.br/lote/detalhe/145140", "APROX. 23 TONELADAS DE PRANCHÕES DE MADEIRA. Veja especificações")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40.000,00</t>
        </is>
      </c>
      <c r="F235" s="4" t="inlineStr">
        <is>
          <t>500.00</t>
        </is>
      </c>
    </row>
    <row collapsed="false" customFormat="false" customHeight="false" hidden="false" ht="12.1" outlineLevel="0" r="236">
      <c r="A236" s="5" t="s">
        <f>=HYPERLINK("https://rossileiloes.com.br/lote/detalhe/145139", "8004")</f>
      </c>
      <c r="B236" s="4" t="s">
        <f>=HYPERLINK("https://rossileiloes.com.br/lote/detalhe/145139", "APROX. 23 TONELADAS DE PRANCHÕES DE MADEIRA. Veja especificações")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40.000,00</t>
        </is>
      </c>
      <c r="F236" s="4" t="inlineStr">
        <is>
          <t>500.00</t>
        </is>
      </c>
    </row>
    <row collapsed="false" customFormat="false" customHeight="false" hidden="false" ht="12.1" outlineLevel="0" r="237">
      <c r="A237" s="5" t="s">
        <f>=HYPERLINK("https://rossileiloes.com.br/lote/detalhe/145138", "8005")</f>
      </c>
      <c r="B237" s="4" t="s">
        <f>=HYPERLINK("https://rossileiloes.com.br/lote/detalhe/145138", "APROX. 23 TONELADAS DE PRANCHÕES DE MADEIRA. Veja especificações")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40.000,00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=HYPERLINK("https://rossileiloes.com.br/lote/detalhe/145137", "8006")</f>
      </c>
      <c r="B238" s="4" t="s">
        <f>=HYPERLINK("https://rossileiloes.com.br/lote/detalhe/145137", "APROX. 23 TONELADAS DE PRANCHÕES DE MADEIRA. Veja especificações")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40.000,00</t>
        </is>
      </c>
      <c r="F238" s="4" t="inlineStr">
        <is>
          <t>500.00</t>
        </is>
      </c>
    </row>
    <row collapsed="false" customFormat="false" customHeight="false" hidden="false" ht="12.1" outlineLevel="0" r="239">
      <c r="A239" s="5" t="s">
        <f>=HYPERLINK("https://rossileiloes.com.br/lote/detalhe/145136", "8007")</f>
      </c>
      <c r="B239" s="4" t="s">
        <f>=HYPERLINK("https://rossileiloes.com.br/lote/detalhe/145136", "APROX. 23 TONELADAS DE PRANCHÕES DE MADEIRA. Veja especificações")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40.000,00</t>
        </is>
      </c>
      <c r="F239" s="4" t="inlineStr">
        <is>
          <t>500.00</t>
        </is>
      </c>
    </row>
    <row collapsed="false" customFormat="false" customHeight="false" hidden="false" ht="12.1" outlineLevel="0" r="240">
      <c r="A240" s="5" t="s">
        <f>=HYPERLINK("https://rossileiloes.com.br/lote/detalhe/145135", "8008")</f>
      </c>
      <c r="B240" s="4" t="s">
        <f>=HYPERLINK("https://rossileiloes.com.br/lote/detalhe/145135", "APROX. 23 TONELADAS DE PRANCHÕES DE MADEIRA. Veja especificações")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40.000,00</t>
        </is>
      </c>
      <c r="F240" s="4" t="inlineStr">
        <is>
          <t>500.00</t>
        </is>
      </c>
    </row>
    <row collapsed="false" customFormat="false" customHeight="false" hidden="false" ht="12.1" outlineLevel="0" r="241">
      <c r="A241" s="5" t="s">
        <f>=HYPERLINK("https://rossileiloes.com.br/lote/detalhe/145134", "8009")</f>
      </c>
      <c r="B241" s="4" t="s">
        <f>=HYPERLINK("https://rossileiloes.com.br/lote/detalhe/145134", "APROX. 23 TONELADAS DE PRANCHÕES DE MADEIRA. Veja especificações")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40.000,00</t>
        </is>
      </c>
      <c r="F241" s="4" t="inlineStr">
        <is>
          <t>500.00</t>
        </is>
      </c>
    </row>
    <row collapsed="false" customFormat="false" customHeight="false" hidden="false" ht="12.1" outlineLevel="0" r="242">
      <c r="A242" s="5" t="s">
        <f>=HYPERLINK("https://rossileiloes.com.br/lote/detalhe/145133", "8010")</f>
      </c>
      <c r="B242" s="4" t="s">
        <f>=HYPERLINK("https://rossileiloes.com.br/lote/detalhe/145133", "APROX. 23 TONELADAS DE PRANCHÕES DE MADEIRA. Veja especificações")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40.000,00</t>
        </is>
      </c>
      <c r="F242" s="4" t="inlineStr">
        <is>
          <t>500.00</t>
        </is>
      </c>
    </row>
    <row collapsed="false" customFormat="false" customHeight="false" hidden="false" ht="12.1" outlineLevel="0" r="243">
      <c r="A243" s="5" t="s">
        <f>=HYPERLINK("https://rossileiloes.com.br/lote/detalhe/145132", "8011")</f>
      </c>
      <c r="B243" s="4" t="s">
        <f>=HYPERLINK("https://rossileiloes.com.br/lote/detalhe/145132", "APROX. 23 TONELADAS DE PRANCHÕES DE MADEIRA. Veja especificações")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40.000,00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=HYPERLINK("https://rossileiloes.com.br/lote/detalhe/145131", "8012")</f>
      </c>
      <c r="B244" s="4" t="s">
        <f>=HYPERLINK("https://rossileiloes.com.br/lote/detalhe/145131", "APROX. 23 TONELADAS DE PRANCHÕES DE MADEIRA. Veja especificações")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40.000,00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=HYPERLINK("https://rossileiloes.com.br/lote/detalhe/145130", "8013")</f>
      </c>
      <c r="B245" s="4" t="s">
        <f>=HYPERLINK("https://rossileiloes.com.br/lote/detalhe/145130", "APROX. 23 TONELADAS DE PRANCHÕES DE MADEIRA. Veja especificações")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40.000,00</t>
        </is>
      </c>
      <c r="F245" s="4" t="inlineStr">
        <is>
          <t>500.00</t>
        </is>
      </c>
    </row>
    <row collapsed="false" customFormat="false" customHeight="false" hidden="false" ht="12.1" outlineLevel="0" r="246">
      <c r="A246" s="5" t="s">
        <f>=HYPERLINK("https://rossileiloes.com.br/lote/detalhe/145129", "8014")</f>
      </c>
      <c r="B246" s="4" t="s">
        <f>=HYPERLINK("https://rossileiloes.com.br/lote/detalhe/145129", "APROX. 23 TONELADAS DE PRANCHÕES DE MADEIRA. Veja especificações")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40.000,00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=HYPERLINK("https://rossileiloes.com.br/lote/detalhe/145143", "8015")</f>
      </c>
      <c r="B247" s="4" t="s">
        <f>=HYPERLINK("https://rossileiloes.com.br/lote/detalhe/145143", "APROX. 23 TONELADAS DE PRANCHÕES DE MADEIRA. Veja especificações")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40.000,00</t>
        </is>
      </c>
      <c r="F247" s="4" t="inlineStr">
        <is>
          <t>500.00</t>
        </is>
      </c>
    </row>
    <row collapsed="false" customFormat="false" customHeight="false" hidden="false" ht="12.1" outlineLevel="0" r="248">
      <c r="A248" s="5" t="s">
        <f>=HYPERLINK("https://rossileiloes.com.br/lote/detalhe/145144", "8016")</f>
      </c>
      <c r="B248" s="4" t="s">
        <f>=HYPERLINK("https://rossileiloes.com.br/lote/detalhe/145144", "APROX. 23 TONELADAS DE PRANCHÕES DE MADEIRA. Veja especificações")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40.000,00</t>
        </is>
      </c>
      <c r="F248" s="4" t="inlineStr">
        <is>
          <t>500.00</t>
        </is>
      </c>
    </row>
    <row collapsed="false" customFormat="false" customHeight="false" hidden="false" ht="12.1" outlineLevel="0" r="249">
      <c r="A249" s="5" t="s">
        <f>=HYPERLINK("https://rossileiloes.com.br/lote/detalhe/145145", "8017")</f>
      </c>
      <c r="B249" s="4" t="s">
        <f>=HYPERLINK("https://rossileiloes.com.br/lote/detalhe/145145", "APROX. 23 TONELADAS DE PRANCHÕES DE MADEIRA. Veja especificações")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40.000,00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=HYPERLINK("https://rossileiloes.com.br/lote/detalhe/145146", "8018")</f>
      </c>
      <c r="B250" s="4" t="s">
        <f>=HYPERLINK("https://rossileiloes.com.br/lote/detalhe/145146", "APROX. 23 TONELADAS DE PRANCHÕES DE MADEIRA. Veja especificações")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40.000,00</t>
        </is>
      </c>
      <c r="F250" s="4" t="inlineStr">
        <is>
          <t>500.00</t>
        </is>
      </c>
    </row>
    <row collapsed="false" customFormat="false" customHeight="false" hidden="false" ht="12.1" outlineLevel="0" r="251">
      <c r="A251" s="5" t="s">
        <f>=HYPERLINK("https://rossileiloes.com.br/lote/detalhe/145147", "8019")</f>
      </c>
      <c r="B251" s="4" t="s">
        <f>=HYPERLINK("https://rossileiloes.com.br/lote/detalhe/145147", "APROX. 23 TONELADAS DE PRANCHÕES DE MADEIRA. Veja especificações")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40.000,00</t>
        </is>
      </c>
      <c r="F2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2026-06-28T22:25:40.00Z</dcterms:created>
  <dc:creator>Tellks Tecnologia</dc:creator>
  <cp:revision>0</cp:revision>
</cp:coreProperties>
</file>