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ELÉTRICOS E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=HYPERLINK("https://rossileiloes.com.br/lote/detalhe/155431", "001")</f>
      </c>
      <c r="B11" s="4" t="s">
        <f>=HYPERLINK("https://rossileiloes.com.br/lote/detalhe/155431", " Transformador de corrente - 380 a 480 volts (11 PEÇAS)")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=HYPERLINK("https://rossileiloes.com.br/lote/detalhe/155432", "002")</f>
      </c>
      <c r="B12" s="4" t="s">
        <f>=HYPERLINK("https://rossileiloes.com.br/lote/detalhe/155432", " Transformador de corrente (TC), Fusíveis e Isoladores - Alta Tensão (78 PEÇAS)")</f>
      </c>
      <c r="C12" s="4" t="inlineStr">
        <is>
          <t>Vendido</t>
        </is>
      </c>
      <c r="D12" s="4" t="inlineStr">
        <is>
          <t>2</t>
        </is>
      </c>
      <c r="E12" s="5" t="inlineStr">
        <is>
          <t>350,00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=HYPERLINK("https://rossileiloes.com.br/lote/detalhe/155433", "003")</f>
      </c>
      <c r="B13" s="4" t="s">
        <f>=HYPERLINK("https://rossileiloes.com.br/lote/detalhe/155433", " Gerador de Fluxo de Ar (8 PEÇAS)")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=HYPERLINK("https://rossileiloes.com.br/lote/detalhe/155438", "004")</f>
      </c>
      <c r="B14" s="4" t="s">
        <f>=HYPERLINK("https://rossileiloes.com.br/lote/detalhe/155438", " Variador de Tensão Trifásico - 750 VA (8 PEÇAS)")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1.100,00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=HYPERLINK("https://rossileiloes.com.br/lote/detalhe/155447", "005")</f>
      </c>
      <c r="B15" s="4" t="s">
        <f>=HYPERLINK("https://rossileiloes.com.br/lote/detalhe/155447", " Variador de Tensão AC Trifásico - 1,2 KWA (5 PEÇAS)")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=HYPERLINK("https://rossileiloes.com.br/lote/detalhe/155443", "006")</f>
      </c>
      <c r="B16" s="4" t="s">
        <f>=HYPERLINK("https://rossileiloes.com.br/lote/detalhe/155443", " Reator Eletrônico - Osram - 240 volts (13 PEÇAS)")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=HYPERLINK("https://rossileiloes.com.br/lote/detalhe/155434", "007")</f>
      </c>
      <c r="B17" s="4" t="s">
        <f>=HYPERLINK("https://rossileiloes.com.br/lote/detalhe/155434", " Gerador de Função - Minipa - mfg-4210 (3 PEÇAS)")</f>
      </c>
      <c r="C17" s="4" t="inlineStr">
        <is>
          <t>Vendido</t>
        </is>
      </c>
      <c r="D17" s="4" t="inlineStr">
        <is>
          <t>14</t>
        </is>
      </c>
      <c r="E17" s="5" t="inlineStr">
        <is>
          <t>1.150,00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=HYPERLINK("https://rossileiloes.com.br/lote/detalhe/155445", "008")</f>
      </c>
      <c r="B18" s="4" t="s">
        <f>=HYPERLINK("https://rossileiloes.com.br/lote/detalhe/155445", " Capacitores - SIEMENS - 4 modelos diferentes (33 PEÇAS)")</f>
      </c>
      <c r="C18" s="4" t="inlineStr">
        <is>
          <t>Vendido</t>
        </is>
      </c>
      <c r="D18" s="4" t="inlineStr">
        <is>
          <t>1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=HYPERLINK("https://rossileiloes.com.br/lote/detalhe/155442", "009")</f>
      </c>
      <c r="B19" s="4" t="s">
        <f>=HYPERLINK("https://rossileiloes.com.br/lote/detalhe/155442", " Equipamento para teste de Cargas Resistivas - 220 Volts AC/DC (3 PEÇAS)")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=HYPERLINK("https://rossileiloes.com.br/lote/detalhe/155451", "010")</f>
      </c>
      <c r="B20" s="4" t="s">
        <f>=HYPERLINK("https://rossileiloes.com.br/lote/detalhe/155451", " Transdutor e Isolador Galvânico (56 PEÇAS)")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=HYPERLINK("https://rossileiloes.com.br/lote/detalhe/155441", "011")</f>
      </c>
      <c r="B21" s="4" t="s">
        <f>=HYPERLINK("https://rossileiloes.com.br/lote/detalhe/155441", " Caixa de segurança intrínseca - Itron (15 PEÇAS) - acessório eletrônico que assegura isolação galvânica")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=HYPERLINK("https://rossileiloes.com.br/lote/detalhe/155435", "012")</f>
      </c>
      <c r="B22" s="4" t="s">
        <f>=HYPERLINK("https://rossileiloes.com.br/lote/detalhe/155435", " Amperímetros (35 PEÇAS)")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=HYPERLINK("https://rossileiloes.com.br/lote/detalhe/155450", "013")</f>
      </c>
      <c r="B23" s="4" t="s">
        <f>=HYPERLINK("https://rossileiloes.com.br/lote/detalhe/155450", " Materiais Elétricos Diversos - Disjuntores, Relês, Fusíveis, Botueiras, Chave Seccionadora")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=HYPERLINK("https://rossileiloes.com.br/lote/detalhe/155446", "014")</f>
      </c>
      <c r="B24" s="4" t="s">
        <f>=HYPERLINK("https://rossileiloes.com.br/lote/detalhe/155446", " Fusíveis diversos")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=HYPERLINK("https://rossileiloes.com.br/lote/detalhe/155439", "015")</f>
      </c>
      <c r="B25" s="4" t="s">
        <f>=HYPERLINK("https://rossileiloes.com.br/lote/detalhe/155439", " Luz de Emergência (3 Peças)")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=HYPERLINK("https://rossileiloes.com.br/lote/detalhe/155448", "016")</f>
      </c>
      <c r="B26" s="4" t="s">
        <f>=HYPERLINK("https://rossileiloes.com.br/lote/detalhe/155448", " Fisível para cabine primária (3 Peças)")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=HYPERLINK("https://rossileiloes.com.br/lote/detalhe/155449", "017")</f>
      </c>
      <c r="B27" s="4" t="s">
        <f>=HYPERLINK("https://rossileiloes.com.br/lote/detalhe/155449", " Materiais Elétricos Diversos")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=HYPERLINK("https://rossileiloes.com.br/lote/detalhe/155462", "018")</f>
      </c>
      <c r="B28" s="4" t="s">
        <f>=HYPERLINK("https://rossileiloes.com.br/lote/detalhe/155462", " Simuladores de Carga Resistiva (16 Peças)")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=HYPERLINK("https://rossileiloes.com.br/lote/detalhe/155444", "019")</f>
      </c>
      <c r="B29" s="4" t="s">
        <f>=HYPERLINK("https://rossileiloes.com.br/lote/detalhe/155444", " Lanterna Didática")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=HYPERLINK("https://rossileiloes.com.br/lote/detalhe/155464", "020")</f>
      </c>
      <c r="B30" s="4" t="s">
        <f>=HYPERLINK("https://rossileiloes.com.br/lote/detalhe/155464", " Datapool Eletrônica (9 Peças)")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1.100,00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=HYPERLINK("https://rossileiloes.com.br/lote/detalhe/155440", "021")</f>
      </c>
      <c r="B31" s="4" t="s">
        <f>=HYPERLINK("https://rossileiloes.com.br/lote/detalhe/155440", " Fontes de Alimentação Trifásico Ajustável (4 Peças)")</f>
      </c>
      <c r="C31" s="4" t="inlineStr">
        <is>
          <t>Vendido</t>
        </is>
      </c>
      <c r="D31" s="4" t="inlineStr">
        <is>
          <t>1</t>
        </is>
      </c>
      <c r="E31" s="5" t="inlineStr">
        <is>
          <t>750,00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=HYPERLINK("https://rossileiloes.com.br/lote/detalhe/155458", "022")</f>
      </c>
      <c r="B32" s="4" t="s">
        <f>=HYPERLINK("https://rossileiloes.com.br/lote/detalhe/155458", " Cargas Indutivas (3 Peças)")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=HYPERLINK("https://rossileiloes.com.br/lote/detalhe/155457", "023")</f>
      </c>
      <c r="B33" s="4" t="s">
        <f>=HYPERLINK("https://rossileiloes.com.br/lote/detalhe/155457", " Equipamentos Eletrônica Industrial (9 Peças)")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=HYPERLINK("https://rossileiloes.com.br/lote/detalhe/155466", "024")</f>
      </c>
      <c r="B34" s="4" t="s">
        <f>=HYPERLINK("https://rossileiloes.com.br/lote/detalhe/155466", " Caixa de Alimentação (4 Peças)")</f>
      </c>
      <c r="C34" s="4" t="inlineStr">
        <is>
          <t>Vendido</t>
        </is>
      </c>
      <c r="D34" s="4" t="inlineStr">
        <is>
          <t>1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=HYPERLINK("https://rossileiloes.com.br/lote/detalhe/155436", "025")</f>
      </c>
      <c r="B35" s="4" t="s">
        <f>=HYPERLINK("https://rossileiloes.com.br/lote/detalhe/155436", " Oscilador de Áudio, Fonte de Alimentação, Crônometro digital, Frequencímetro, Estroboscópio (19 Peças)")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=HYPERLINK("https://rossileiloes.com.br/lote/detalhe/155459", "026")</f>
      </c>
      <c r="B36" s="4" t="s">
        <f>=HYPERLINK("https://rossileiloes.com.br/lote/detalhe/155459", " Equipamento de Instrumentação (6 Peças)")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=HYPERLINK("https://rossileiloes.com.br/lote/detalhe/155437", "027")</f>
      </c>
      <c r="B37" s="4" t="s">
        <f>=HYPERLINK("https://rossileiloes.com.br/lote/detalhe/155437", " Equipamento de cargas capacitivas (3 Peças)")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=HYPERLINK("https://rossileiloes.com.br/lote/detalhe/155461", "028")</f>
      </c>
      <c r="B38" s="4" t="s">
        <f>=HYPERLINK("https://rossileiloes.com.br/lote/detalhe/155461", " Osciloscópio (1 Peça)")</f>
      </c>
      <c r="C38" s="4" t="inlineStr">
        <is>
          <t>Vendido</t>
        </is>
      </c>
      <c r="D38" s="4" t="inlineStr">
        <is>
          <t>2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=HYPERLINK("https://rossileiloes.com.br/lote/detalhe/155467", "029")</f>
      </c>
      <c r="B39" s="4" t="s">
        <f>=HYPERLINK("https://rossileiloes.com.br/lote/detalhe/155467", " Fontes Minipa e Instrutherm (3 Peças)")</f>
      </c>
      <c r="C39" s="4" t="inlineStr">
        <is>
          <t>Vendido</t>
        </is>
      </c>
      <c r="D39" s="4" t="inlineStr">
        <is>
          <t>11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=HYPERLINK("https://rossileiloes.com.br/lote/detalhe/155460", "030")</f>
      </c>
      <c r="B40" s="4" t="s">
        <f>=HYPERLINK("https://rossileiloes.com.br/lote/detalhe/155460", " Fontes de Alimentação Minipa (7 Peças)")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=HYPERLINK("https://rossileiloes.com.br/lote/detalhe/155478", "031")</f>
      </c>
      <c r="B41" s="4" t="s">
        <f>=HYPERLINK("https://rossileiloes.com.br/lote/detalhe/155478", " Gerador de Função - Minipa (8 Peças)")</f>
      </c>
      <c r="C41" s="4" t="inlineStr">
        <is>
          <t>Vendido</t>
        </is>
      </c>
      <c r="D41" s="4" t="inlineStr">
        <is>
          <t>5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=HYPERLINK("https://rossileiloes.com.br/lote/detalhe/155463", "032")</f>
      </c>
      <c r="B42" s="4" t="s">
        <f>=HYPERLINK("https://rossileiloes.com.br/lote/detalhe/155463", " Equipamento Minipa (4 Peças)")</f>
      </c>
      <c r="C42" s="4" t="inlineStr">
        <is>
          <t>Vendido</t>
        </is>
      </c>
      <c r="D42" s="4" t="inlineStr">
        <is>
          <t>16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=HYPERLINK("https://rossileiloes.com.br/lote/detalhe/155465", "033")</f>
      </c>
      <c r="B43" s="4" t="s">
        <f>=HYPERLINK("https://rossileiloes.com.br/lote/detalhe/155465", " Kit científico e impressora Panasonic")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=HYPERLINK("https://rossileiloes.com.br/lote/detalhe/155469", "034")</f>
      </c>
      <c r="B44" s="4" t="s">
        <f>=HYPERLINK("https://rossileiloes.com.br/lote/detalhe/155469", " Equipamento elétricos, amperímetro, Manoplas WEG")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=HYPERLINK("https://rossileiloes.com.br/lote/detalhe/155470", "035")</f>
      </c>
      <c r="B45" s="4" t="s">
        <f>=HYPERLINK("https://rossileiloes.com.br/lote/detalhe/155470", " Sirenes")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=HYPERLINK("https://rossileiloes.com.br/lote/detalhe/155486", "036")</f>
      </c>
      <c r="B46" s="4" t="s">
        <f>=HYPERLINK("https://rossileiloes.com.br/lote/detalhe/155486", " Prensa cabo de diversos tamanhos")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=HYPERLINK("https://rossileiloes.com.br/lote/detalhe/155474", "037")</f>
      </c>
      <c r="B47" s="4" t="s">
        <f>=HYPERLINK("https://rossileiloes.com.br/lote/detalhe/155474", " Acessórios para cabos elétricos (4 peças)")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=HYPERLINK("https://rossileiloes.com.br/lote/detalhe/155471", "038")</f>
      </c>
      <c r="B48" s="4" t="s">
        <f>=HYPERLINK("https://rossileiloes.com.br/lote/detalhe/155471", " Materiais elétricos, dijuntores e reles")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=HYPERLINK("https://rossileiloes.com.br/lote/detalhe/155472", "039")</f>
      </c>
      <c r="B49" s="4" t="s">
        <f>=HYPERLINK("https://rossileiloes.com.br/lote/detalhe/155472", " Materiais elétricos, dijuntores, contatores e porta fusíveis")</f>
      </c>
      <c r="C49" s="4" t="inlineStr">
        <is>
          <t>Vendido</t>
        </is>
      </c>
      <c r="D49" s="4" t="inlineStr">
        <is>
          <t>2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=HYPERLINK("https://rossileiloes.com.br/lote/detalhe/155476", "040")</f>
      </c>
      <c r="B50" s="4" t="s">
        <f>=HYPERLINK("https://rossileiloes.com.br/lote/detalhe/155476", " Mini contatores e contatores")</f>
      </c>
      <c r="C50" s="4" t="inlineStr">
        <is>
          <t>Vendido</t>
        </is>
      </c>
      <c r="D50" s="4" t="inlineStr">
        <is>
          <t>5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=HYPERLINK("https://rossileiloes.com.br/lote/detalhe/155473", "041")</f>
      </c>
      <c r="B51" s="4" t="s">
        <f>=HYPERLINK("https://rossileiloes.com.br/lote/detalhe/155473", " Disjuntores motores e sirene")</f>
      </c>
      <c r="C51" s="4" t="inlineStr">
        <is>
          <t>Vendido</t>
        </is>
      </c>
      <c r="D51" s="4" t="inlineStr">
        <is>
          <t>10</t>
        </is>
      </c>
      <c r="E51" s="5" t="inlineStr">
        <is>
          <t>750,00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=HYPERLINK("https://rossileiloes.com.br/lote/detalhe/155468", "042")</f>
      </c>
      <c r="B52" s="4" t="s">
        <f>=HYPERLINK("https://rossileiloes.com.br/lote/detalhe/155468", " Materiais elétricos e amperímetros")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=HYPERLINK("https://rossileiloes.com.br/lote/detalhe/155480", "043")</f>
      </c>
      <c r="B53" s="4" t="s">
        <f>=HYPERLINK("https://rossileiloes.com.br/lote/detalhe/155480", " Materiais elétricos, reles, blocos auxiliares, chave comutadora")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=HYPERLINK("https://rossileiloes.com.br/lote/detalhe/155482", "044")</f>
      </c>
      <c r="B54" s="4" t="s">
        <f>=HYPERLINK("https://rossileiloes.com.br/lote/detalhe/155482", " Materiais elétricos, reles, sirenes, dijuntores e borner")</f>
      </c>
      <c r="C54" s="4" t="inlineStr">
        <is>
          <t>Vendido</t>
        </is>
      </c>
      <c r="D54" s="4" t="inlineStr">
        <is>
          <t>1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=HYPERLINK("https://rossileiloes.com.br/lote/detalhe/155483", "045")</f>
      </c>
      <c r="B55" s="4" t="s">
        <f>=HYPERLINK("https://rossileiloes.com.br/lote/detalhe/155483", " Materiais elétricos, Reles e Disjuntores")</f>
      </c>
      <c r="C55" s="4" t="inlineStr">
        <is>
          <t>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=HYPERLINK("https://rossileiloes.com.br/lote/detalhe/155477", "046")</f>
      </c>
      <c r="B56" s="4" t="s">
        <f>=HYPERLINK("https://rossileiloes.com.br/lote/detalhe/155477", " Materias elétricos, reles chaves seccionadoras")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=HYPERLINK("https://rossileiloes.com.br/lote/detalhe/155479", "047")</f>
      </c>
      <c r="B57" s="4" t="s">
        <f>=HYPERLINK("https://rossileiloes.com.br/lote/detalhe/155479", " Materiais elétricos diversos")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=HYPERLINK("https://rossileiloes.com.br/lote/detalhe/155481", "048")</f>
      </c>
      <c r="B58" s="4" t="s">
        <f>=HYPERLINK("https://rossileiloes.com.br/lote/detalhe/155481", " Materiais elétricos diversos")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=HYPERLINK("https://rossileiloes.com.br/lote/detalhe/155488", "049")</f>
      </c>
      <c r="B59" s="4" t="s">
        <f>=HYPERLINK("https://rossileiloes.com.br/lote/detalhe/155488", " Materiais elétricos, fontes disjuntores, chaves NH, contator")</f>
      </c>
      <c r="C59" s="4" t="inlineStr">
        <is>
          <t>Vendido</t>
        </is>
      </c>
      <c r="D59" s="4" t="inlineStr">
        <is>
          <t>3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=HYPERLINK("https://rossileiloes.com.br/lote/detalhe/155485", "050")</f>
      </c>
      <c r="B60" s="4" t="s">
        <f>=HYPERLINK("https://rossileiloes.com.br/lote/detalhe/155485", " Materiais elétricos, dijuntores, capacitores, relês e adapatadores com trilho")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=HYPERLINK("https://rossileiloes.com.br/lote/detalhe/155494", "051")</f>
      </c>
      <c r="B61" s="4" t="s">
        <f>=HYPERLINK("https://rossileiloes.com.br/lote/detalhe/155494", " Módulos Eletronicos Phoenix contact Interbus")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=HYPERLINK("https://rossileiloes.com.br/lote/detalhe/155489", "052")</f>
      </c>
      <c r="B62" s="4" t="s">
        <f>=HYPERLINK("https://rossileiloes.com.br/lote/detalhe/155489", " Blocos e Botões")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=HYPERLINK("https://rossileiloes.com.br/lote/detalhe/155475", "053")</f>
      </c>
      <c r="B63" s="4" t="s">
        <f>=HYPERLINK("https://rossileiloes.com.br/lote/detalhe/155475", " Inversor de frequência Schneider Altivar 71, 5hp 380v")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=HYPERLINK("https://rossileiloes.com.br/lote/detalhe/155484", "054")</f>
      </c>
      <c r="B64" s="4" t="s">
        <f>=HYPERLINK("https://rossileiloes.com.br/lote/detalhe/155484", " Inversor de frequência Schneider Altivar 71, 5hp 380v")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=HYPERLINK("https://rossileiloes.com.br/lote/detalhe/155487", "055")</f>
      </c>
      <c r="B65" s="4" t="s">
        <f>=HYPERLINK("https://rossileiloes.com.br/lote/detalhe/155487", " Inversor de frequência Schneider Altivar 71, 5hp 380v")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900,00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=HYPERLINK("https://rossileiloes.com.br/lote/detalhe/155490", "056")</f>
      </c>
      <c r="B66" s="4" t="s">
        <f>=HYPERLINK("https://rossileiloes.com.br/lote/detalhe/155490", " Inversor de frequência Schneider Altivar 71, 7,5hp 380v")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=HYPERLINK("https://rossileiloes.com.br/lote/detalhe/155502", "057")</f>
      </c>
      <c r="B67" s="4" t="s">
        <f>=HYPERLINK("https://rossileiloes.com.br/lote/detalhe/155502", " Inversor de frequência Schneider Altivar 71, 7,5hp 380v")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=HYPERLINK("https://rossileiloes.com.br/lote/detalhe/155496", "058")</f>
      </c>
      <c r="B68" s="4" t="s">
        <f>=HYPERLINK("https://rossileiloes.com.br/lote/detalhe/155496", " Inversor de frequência Schneider Altivar 71, 7,5hp 380v")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1.200,00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=HYPERLINK("https://rossileiloes.com.br/lote/detalhe/155493", "059")</f>
      </c>
      <c r="B69" s="4" t="s">
        <f>=HYPERLINK("https://rossileiloes.com.br/lote/detalhe/155493", " Inversor de frequência Schneider Altivar 71, 7,5hp 380v")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1.200,00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=HYPERLINK("https://rossileiloes.com.br/lote/detalhe/155498", "060")</f>
      </c>
      <c r="B70" s="4" t="s">
        <f>=HYPERLINK("https://rossileiloes.com.br/lote/detalhe/155498", " Inversor de frequência Schneider Altivar 71, 7,5hp 380v")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1.200,00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=HYPERLINK("https://rossileiloes.com.br/lote/detalhe/155491", "061")</f>
      </c>
      <c r="B71" s="4" t="s">
        <f>=HYPERLINK("https://rossileiloes.com.br/lote/detalhe/155491", " Inversor de frequência Schneider Altivar 71, 7,5hp 380v")</f>
      </c>
      <c r="C71" s="4" t="inlineStr">
        <is>
          <t>Vendido</t>
        </is>
      </c>
      <c r="D71" s="4" t="inlineStr">
        <is>
          <t>2</t>
        </is>
      </c>
      <c r="E71" s="5" t="inlineStr">
        <is>
          <t>1.400,00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=HYPERLINK("https://rossileiloes.com.br/lote/detalhe/155511", "062")</f>
      </c>
      <c r="B72" s="4" t="s">
        <f>=HYPERLINK("https://rossileiloes.com.br/lote/detalhe/155511", " Inversor de frequência Schneider Altivar 71, 7,5hp 380v")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1.200,00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=HYPERLINK("https://rossileiloes.com.br/lote/detalhe/155500", "063")</f>
      </c>
      <c r="B73" s="4" t="s">
        <f>=HYPERLINK("https://rossileiloes.com.br/lote/detalhe/155500", " Inversor de frequência Schneider Altivar 71, 7,5hp 380v")</f>
      </c>
      <c r="C73" s="4" t="inlineStr">
        <is>
          <t>Vendido</t>
        </is>
      </c>
      <c r="D73" s="4" t="inlineStr">
        <is>
          <t>2</t>
        </is>
      </c>
      <c r="E73" s="5" t="inlineStr">
        <is>
          <t>1.600,00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=HYPERLINK("https://rossileiloes.com.br/lote/detalhe/155492", "064")</f>
      </c>
      <c r="B74" s="4" t="s">
        <f>=HYPERLINK("https://rossileiloes.com.br/lote/detalhe/155492", " Inversor de frequência Schneider Altivar 71, 7,5hp 380v")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=HYPERLINK("https://rossileiloes.com.br/lote/detalhe/155504", "065")</f>
      </c>
      <c r="B75" s="4" t="s">
        <f>=HYPERLINK("https://rossileiloes.com.br/lote/detalhe/155504", " Inversor de frequência Schneider Altivar 71, 7,5hp 380v")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=HYPERLINK("https://rossileiloes.com.br/lote/detalhe/155522", "066")</f>
      </c>
      <c r="B76" s="4" t="s">
        <f>=HYPERLINK("https://rossileiloes.com.br/lote/detalhe/155522", " Inversor de frequência Schneider Altivar 71, 10hp 380v")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1.700,00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=HYPERLINK("https://rossileiloes.com.br/lote/detalhe/155497", "067")</f>
      </c>
      <c r="B77" s="4" t="s">
        <f>=HYPERLINK("https://rossileiloes.com.br/lote/detalhe/155497", " Inversor de frequência Schneider Altivar 71, 10hp 380v")</f>
      </c>
      <c r="C77" s="4" t="inlineStr">
        <is>
          <t>Vendido</t>
        </is>
      </c>
      <c r="D77" s="4" t="inlineStr">
        <is>
          <t>2</t>
        </is>
      </c>
      <c r="E77" s="5" t="inlineStr">
        <is>
          <t>2.000,00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=HYPERLINK("https://rossileiloes.com.br/lote/detalhe/155519", "068")</f>
      </c>
      <c r="B78" s="4" t="s">
        <f>=HYPERLINK("https://rossileiloes.com.br/lote/detalhe/155519", " Inversor de frequência Schneider Altivar 71, 10hp 380v")</f>
      </c>
      <c r="C78" s="4" t="inlineStr">
        <is>
          <t>Vendido</t>
        </is>
      </c>
      <c r="D78" s="4" t="inlineStr">
        <is>
          <t>2</t>
        </is>
      </c>
      <c r="E78" s="5" t="inlineStr">
        <is>
          <t>2.000,00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=HYPERLINK("https://rossileiloes.com.br/lote/detalhe/155514", "069")</f>
      </c>
      <c r="B79" s="4" t="s">
        <f>=HYPERLINK("https://rossileiloes.com.br/lote/detalhe/155514", " Inversor de frequência Schneider Altivar 71, 10hp 380v")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1.850,00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=HYPERLINK("https://rossileiloes.com.br/lote/detalhe/155501", "070")</f>
      </c>
      <c r="B80" s="4" t="s">
        <f>=HYPERLINK("https://rossileiloes.com.br/lote/detalhe/155501", " Inversor de frequência Schneider Altivar 71, 10hp 380v")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1.700,00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=HYPERLINK("https://rossileiloes.com.br/lote/detalhe/155499", "071")</f>
      </c>
      <c r="B81" s="4" t="s">
        <f>=HYPERLINK("https://rossileiloes.com.br/lote/detalhe/155499", " Inversor de frequência Schneider Altivar 71, 10hp 380v")</f>
      </c>
      <c r="C81" s="4" t="inlineStr">
        <is>
          <t>Vendido</t>
        </is>
      </c>
      <c r="D81" s="4" t="inlineStr">
        <is>
          <t>2</t>
        </is>
      </c>
      <c r="E81" s="5" t="inlineStr">
        <is>
          <t>2.000,00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=HYPERLINK("https://rossileiloes.com.br/lote/detalhe/155503", "072")</f>
      </c>
      <c r="B82" s="4" t="s">
        <f>=HYPERLINK("https://rossileiloes.com.br/lote/detalhe/155503", " Inversor de Frequência Siemens Micromaster Profibus 2hp 220v")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=HYPERLINK("https://rossileiloes.com.br/lote/detalhe/155513", "073")</f>
      </c>
      <c r="B83" s="4" t="s">
        <f>=HYPERLINK("https://rossileiloes.com.br/lote/detalhe/155513", " Inversor de Frequência Siemens Micromaster Profibus 2hp 220v")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=HYPERLINK("https://rossileiloes.com.br/lote/detalhe/155521", "074")</f>
      </c>
      <c r="B84" s="4" t="s">
        <f>=HYPERLINK("https://rossileiloes.com.br/lote/detalhe/155521", " Inversor de Frequência Siemens Micromaster Profibus 2hp 220v")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=HYPERLINK("https://rossileiloes.com.br/lote/detalhe/155495", "075")</f>
      </c>
      <c r="B85" s="4" t="s">
        <f>=HYPERLINK("https://rossileiloes.com.br/lote/detalhe/155495", " Inversor de Frequência Siemens Micromaster Profibus 2hp 220v")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=HYPERLINK("https://rossileiloes.com.br/lote/detalhe/155512", "076")</f>
      </c>
      <c r="B86" s="4" t="s">
        <f>=HYPERLINK("https://rossileiloes.com.br/lote/detalhe/155512", " Inversor de Frequência Siemens Micromaster Profibus 2hp 220v")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=HYPERLINK("https://rossileiloes.com.br/lote/detalhe/155523", "077")</f>
      </c>
      <c r="B87" s="4" t="s">
        <f>=HYPERLINK("https://rossileiloes.com.br/lote/detalhe/155523", " Inversor de Frequência Siemens Micromaster Profibus 2hp 220v")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=HYPERLINK("https://rossileiloes.com.br/lote/detalhe/155518", "078")</f>
      </c>
      <c r="B88" s="4" t="s">
        <f>=HYPERLINK("https://rossileiloes.com.br/lote/detalhe/155518", " Inversor de Frequência Siemens Micromaster Profibus 2hp 220v")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=HYPERLINK("https://rossileiloes.com.br/lote/detalhe/155532", "079")</f>
      </c>
      <c r="B89" s="4" t="s">
        <f>=HYPERLINK("https://rossileiloes.com.br/lote/detalhe/155532", " Inversor de frequência Siemens Micromaster 420, 2hp 380v")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=HYPERLINK("https://rossileiloes.com.br/lote/detalhe/155515", "080")</f>
      </c>
      <c r="B90" s="4" t="s">
        <f>=HYPERLINK("https://rossileiloes.com.br/lote/detalhe/155515", " Inversor de frequência Siemens Profibus, 3hp 220v")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=HYPERLINK("https://rossileiloes.com.br/lote/detalhe/155508", "081")</f>
      </c>
      <c r="B91" s="4" t="s">
        <f>=HYPERLINK("https://rossileiloes.com.br/lote/detalhe/155508", " Inversor de frequência Siemens Micromaster Profibus, 5hp 220v")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1.100,00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=HYPERLINK("https://rossileiloes.com.br/lote/detalhe/155507", "082")</f>
      </c>
      <c r="B92" s="4" t="s">
        <f>=HYPERLINK("https://rossileiloes.com.br/lote/detalhe/155507", " Inversor de frequência Siemens Micromaster Profibus, 5hp 220v")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1.100,00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=HYPERLINK("https://rossileiloes.com.br/lote/detalhe/155526", "083")</f>
      </c>
      <c r="B93" s="4" t="s">
        <f>=HYPERLINK("https://rossileiloes.com.br/lote/detalhe/155526", " Inversor de frequência Siemens Micromaster Profibus, 7,5hp 220v")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1.400,00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=HYPERLINK("https://rossileiloes.com.br/lote/detalhe/155533", "084")</f>
      </c>
      <c r="B94" s="4" t="s">
        <f>=HYPERLINK("https://rossileiloes.com.br/lote/detalhe/155533", " Inversor de frequência Siemens Micromaster Profibus, 7,5hp 220v")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1.400,00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=HYPERLINK("https://rossileiloes.com.br/lote/detalhe/155509", "085")</f>
      </c>
      <c r="B95" s="4" t="s">
        <f>=HYPERLINK("https://rossileiloes.com.br/lote/detalhe/155509", " Inversor de Frequência Siemens Micromaster 440, 20hp 220v")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3.200,00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=HYPERLINK("https://rossileiloes.com.br/lote/detalhe/155516", "086")</f>
      </c>
      <c r="B96" s="4" t="s">
        <f>=HYPERLINK("https://rossileiloes.com.br/lote/detalhe/155516", " Inversor de Frequência Siemens Micromaster 440, 20hp 220v")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3.200,00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=HYPERLINK("https://rossileiloes.com.br/lote/detalhe/155506", "087")</f>
      </c>
      <c r="B97" s="4" t="s">
        <f>=HYPERLINK("https://rossileiloes.com.br/lote/detalhe/155506", " Inversor de frequência Siemens Micromaster 440 15hp 220v")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=HYPERLINK("https://rossileiloes.com.br/lote/detalhe/155505", "088")</f>
      </c>
      <c r="B98" s="4" t="s">
        <f>=HYPERLINK("https://rossileiloes.com.br/lote/detalhe/155505", " Inversor de frequência Siemens Micromaster 440 15hp 220v")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=HYPERLINK("https://rossileiloes.com.br/lote/detalhe/155524", "089")</f>
      </c>
      <c r="B99" s="4" t="s">
        <f>=HYPERLINK("https://rossileiloes.com.br/lote/detalhe/155524", " Inversor de frequência Siemens Micromaster 440 30hp 220v")</f>
      </c>
      <c r="C99" s="4" t="inlineStr">
        <is>
          <t>Vendido</t>
        </is>
      </c>
      <c r="D99" s="4" t="inlineStr">
        <is>
          <t>1</t>
        </is>
      </c>
      <c r="E99" s="5" t="inlineStr">
        <is>
          <t>6.000,00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=HYPERLINK("https://rossileiloes.com.br/lote/detalhe/155520", "090")</f>
      </c>
      <c r="B100" s="4" t="s">
        <f>=HYPERLINK("https://rossileiloes.com.br/lote/detalhe/155520", " Inversor de frequência Siemens Micromaster 440 30hp 220v")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6.000,00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=HYPERLINK("https://rossileiloes.com.br/lote/detalhe/155510", "091")</f>
      </c>
      <c r="B101" s="4" t="s">
        <f>=HYPERLINK("https://rossileiloes.com.br/lote/detalhe/155510", " Inversor de frequência Weg CFW08 0,5hp 380v")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=HYPERLINK("https://rossileiloes.com.br/lote/detalhe/155528", "092")</f>
      </c>
      <c r="B102" s="4" t="s">
        <f>=HYPERLINK("https://rossileiloes.com.br/lote/detalhe/155528", " Inversor de Frequência Allen Bradley Power Flex 2hp 380v")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=HYPERLINK("https://rossileiloes.com.br/lote/detalhe/155517", "093")</f>
      </c>
      <c r="B103" s="4" t="s">
        <f>=HYPERLINK("https://rossileiloes.com.br/lote/detalhe/155517", " Inversor de Frequência Allen Bradley Power Flex 5hp 380v")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900,00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=HYPERLINK("https://rossileiloes.com.br/lote/detalhe/155527", "094")</f>
      </c>
      <c r="B104" s="4" t="s">
        <f>=HYPERLINK("https://rossileiloes.com.br/lote/detalhe/155527", " Inversor de Frequência Allen Bradley Power Flex 5hp 380v")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800,00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=HYPERLINK("https://rossileiloes.com.br/lote/detalhe/155525", "095")</f>
      </c>
      <c r="B105" s="4" t="s">
        <f>=HYPERLINK("https://rossileiloes.com.br/lote/detalhe/155525", " Inversor de Frequência Allen Bradley Power Flex 5hp 380v")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=HYPERLINK("https://rossileiloes.com.br/lote/detalhe/155531", "096")</f>
      </c>
      <c r="B106" s="4" t="s">
        <f>=HYPERLINK("https://rossileiloes.com.br/lote/detalhe/155531", " Inversor de frequência Weg CFW08 10hp 220v")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1.900,00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=HYPERLINK("https://rossileiloes.com.br/lote/detalhe/155530", "097")</f>
      </c>
      <c r="B107" s="4" t="s">
        <f>=HYPERLINK("https://rossileiloes.com.br/lote/detalhe/155530", " Inversor de Frequência Weg CFW08 15hp 380v")</f>
      </c>
      <c r="C107" s="4" t="inlineStr">
        <is>
          <t>Vendido</t>
        </is>
      </c>
      <c r="D107" s="4" t="inlineStr">
        <is>
          <t>8</t>
        </is>
      </c>
      <c r="E107" s="5" t="inlineStr">
        <is>
          <t>2.950,00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=HYPERLINK("https://rossileiloes.com.br/lote/detalhe/155529", "098")</f>
      </c>
      <c r="B108" s="4" t="s">
        <f>=HYPERLINK("https://rossileiloes.com.br/lote/detalhe/155529", " Inversor de frequência Danfoss VLT 2800, 10hp 380v")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1.600,00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=HYPERLINK("https://rossileiloes.com.br/lote/detalhe/155535", "099")</f>
      </c>
      <c r="B109" s="4" t="s">
        <f>=HYPERLINK("https://rossileiloes.com.br/lote/detalhe/155535", " Inversor de frequência Danfoss VLT 2800, 10hp 380v")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1.600,00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=HYPERLINK("https://rossileiloes.com.br/lote/detalhe/155537", "100")</f>
      </c>
      <c r="B110" s="4" t="s">
        <f>=HYPERLINK("https://rossileiloes.com.br/lote/detalhe/155537", " Inversor de frequência Danfoss VLT 2800, 10hp 380v")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1.600,00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=HYPERLINK("https://rossileiloes.com.br/lote/detalhe/155536", "101")</f>
      </c>
      <c r="B111" s="4" t="s">
        <f>=HYPERLINK("https://rossileiloes.com.br/lote/detalhe/155536", " Inversor de Frequência Danfoss VLT HVAC Basic Drive 7,5 220v")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1.500,00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=HYPERLINK("https://rossileiloes.com.br/lote/detalhe/155539", "102")</f>
      </c>
      <c r="B112" s="4" t="s">
        <f>=HYPERLINK("https://rossileiloes.com.br/lote/detalhe/155539", " Inversor de Frequência Danfoss VLT HVAC Basic Drive 7,5 220v")</f>
      </c>
      <c r="C112" s="4" t="inlineStr">
        <is>
          <t>Vendido</t>
        </is>
      </c>
      <c r="D112" s="4" t="inlineStr">
        <is>
          <t>1</t>
        </is>
      </c>
      <c r="E112" s="5" t="inlineStr">
        <is>
          <t>900,00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=HYPERLINK("https://rossileiloes.com.br/lote/detalhe/155543", "103")</f>
      </c>
      <c r="B113" s="4" t="s">
        <f>=HYPERLINK("https://rossileiloes.com.br/lote/detalhe/155543", " Inversor de Frequência Danfoss VLT HVAC Drive, 7,5hp 220V")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1.100,00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=HYPERLINK("https://rossileiloes.com.br/lote/detalhe/155541", "104")</f>
      </c>
      <c r="B114" s="4" t="s">
        <f>=HYPERLINK("https://rossileiloes.com.br/lote/detalhe/155541", " Inversor de Frequência Danfoss VLT HVAC Drive, 7,5hp 220V")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1.100,00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=HYPERLINK("https://rossileiloes.com.br/lote/detalhe/155534", "105")</f>
      </c>
      <c r="B115" s="4" t="s">
        <f>=HYPERLINK("https://rossileiloes.com.br/lote/detalhe/155534", " Inversor de Frequência Danfoss VLT HVAC Drive, 7,5hp 220V")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1.100,00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=HYPERLINK("https://rossileiloes.com.br/lote/detalhe/155540", "106")</f>
      </c>
      <c r="B116" s="4" t="s">
        <f>=HYPERLINK("https://rossileiloes.com.br/lote/detalhe/155540", " Inversor de Frequência Danfoss VLT HVAC Drive, 7,5hp 220V")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1.100,00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=HYPERLINK("https://rossileiloes.com.br/lote/detalhe/155542", "107")</f>
      </c>
      <c r="B117" s="4" t="s">
        <f>=HYPERLINK("https://rossileiloes.com.br/lote/detalhe/155542", " Inversor de Frequência Danfoss VLT 6000 HVAC, 15hp 220v")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=HYPERLINK("https://rossileiloes.com.br/lote/detalhe/155538", "108")</f>
      </c>
      <c r="B118" s="4" t="s">
        <f>=HYPERLINK("https://rossileiloes.com.br/lote/detalhe/155538", " Inversor de Frequência Danfoss VLT 2800 15hp 380v")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=HYPERLINK("https://rossileiloes.com.br/lote/detalhe/155550", "109")</f>
      </c>
      <c r="B119" s="4" t="s">
        <f>=HYPERLINK("https://rossileiloes.com.br/lote/detalhe/155550", " Inversor de Frequência Danfoss VLT 2800 15hp 380v")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=HYPERLINK("https://rossileiloes.com.br/lote/detalhe/155548", "110")</f>
      </c>
      <c r="B120" s="4" t="s">
        <f>=HYPERLINK("https://rossileiloes.com.br/lote/detalhe/155548", " Inversor de Frequência Weg CFW08 3hp 380v")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=HYPERLINK("https://rossileiloes.com.br/lote/detalhe/155549", "111")</f>
      </c>
      <c r="B121" s="4" t="s">
        <f>=HYPERLINK("https://rossileiloes.com.br/lote/detalhe/155549", " Inversor de Frequência Schmersal 1,5hp 230V")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=HYPERLINK("https://rossileiloes.com.br/lote/detalhe/155552", "112")</f>
      </c>
      <c r="B122" s="4" t="s">
        <f>=HYPERLINK("https://rossileiloes.com.br/lote/detalhe/155552", " Inversor de Frequência Vacon 1,5hp 230v")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=HYPERLINK("https://rossileiloes.com.br/lote/detalhe/155545", "113")</f>
      </c>
      <c r="B123" s="4" t="s">
        <f>=HYPERLINK("https://rossileiloes.com.br/lote/detalhe/155545", " SEW Eurodrive 1hp 380v")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=HYPERLINK("https://rossileiloes.com.br/lote/detalhe/155559", "114")</f>
      </c>
      <c r="B124" s="4" t="s">
        <f>=HYPERLINK("https://rossileiloes.com.br/lote/detalhe/155559", " Contatores ABB")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=HYPERLINK("https://rossileiloes.com.br/lote/detalhe/155452", "115")</f>
      </c>
      <c r="B125" s="4" t="s">
        <f>=HYPERLINK("https://rossileiloes.com.br/lote/detalhe/155452", " Inversor de Frequência Danfoss VLT Micro Drive 2hp 240v")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450,00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=HYPERLINK("https://rossileiloes.com.br/lote/detalhe/155555", "116")</f>
      </c>
      <c r="B126" s="4" t="s">
        <f>=HYPERLINK("https://rossileiloes.com.br/lote/detalhe/155555", " Inversor de Frequência Danfoss VLT Micro Drive 2hp 240v")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=HYPERLINK("https://rossileiloes.com.br/lote/detalhe/155551", "117")</f>
      </c>
      <c r="B127" s="4" t="s">
        <f>=HYPERLINK("https://rossileiloes.com.br/lote/detalhe/155551", " Inversor de Frequência Danfoss VLT Micro Drive 2hp 240v")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450,00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=HYPERLINK("https://rossileiloes.com.br/lote/detalhe/155544", "118")</f>
      </c>
      <c r="B128" s="4" t="s">
        <f>=HYPERLINK("https://rossileiloes.com.br/lote/detalhe/155544", " Inversor de Frequência Danfoss VLT Micro Drive 2hp 240v")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400,00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=HYPERLINK("https://rossileiloes.com.br/lote/detalhe/155546", "119")</f>
      </c>
      <c r="B129" s="4" t="s">
        <f>=HYPERLINK("https://rossileiloes.com.br/lote/detalhe/155546", " Inversor de Frequência Danfoss VLT Micro Drive 2hp 240v")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=HYPERLINK("https://rossileiloes.com.br/lote/detalhe/155554", "120")</f>
      </c>
      <c r="B130" s="4" t="s">
        <f>=HYPERLINK("https://rossileiloes.com.br/lote/detalhe/155554", " Inversor de Frequência Danfoss VLT Micro Drive 2hp 240v")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=HYPERLINK("https://rossileiloes.com.br/lote/detalhe/155547", "121")</f>
      </c>
      <c r="B131" s="4" t="s">
        <f>=HYPERLINK("https://rossileiloes.com.br/lote/detalhe/155547", " Inversor de Frequência Danfoss VLT Micro Drive 2hp 240v")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=HYPERLINK("https://rossileiloes.com.br/lote/detalhe/155562", "122")</f>
      </c>
      <c r="B132" s="4" t="s">
        <f>=HYPERLINK("https://rossileiloes.com.br/lote/detalhe/155562", " Inversor de Frequência Danfoss VLT Micro Drive 2hp 240v")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=HYPERLINK("https://rossileiloes.com.br/lote/detalhe/155553", "123")</f>
      </c>
      <c r="B133" s="4" t="s">
        <f>=HYPERLINK("https://rossileiloes.com.br/lote/detalhe/155553", " Inversor de Frequência Danfoss VLT Micro Drive 2hp 240v")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=HYPERLINK("https://rossileiloes.com.br/lote/detalhe/155560", "124")</f>
      </c>
      <c r="B134" s="4" t="s">
        <f>=HYPERLINK("https://rossileiloes.com.br/lote/detalhe/155560", " Inversor de Frequência Danfoss VLT Micro Drive 2hp 240v")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=HYPERLINK("https://rossileiloes.com.br/lote/detalhe/155565", "125")</f>
      </c>
      <c r="B135" s="4" t="s">
        <f>=HYPERLINK("https://rossileiloes.com.br/lote/detalhe/155565", " Inversor de frequência Yaskawa V1000 - 10 hp 380v")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1.200,00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=HYPERLINK("https://rossileiloes.com.br/lote/detalhe/155456", "126")</f>
      </c>
      <c r="B136" s="4" t="s">
        <f>=HYPERLINK("https://rossileiloes.com.br/lote/detalhe/155456", " Inversor de frequência Yaskawa V1000 - 10 hp 380v")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1.200,00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=HYPERLINK("https://rossileiloes.com.br/lote/detalhe/155455", "128")</f>
      </c>
      <c r="B137" s="4" t="s">
        <f>=HYPERLINK("https://rossileiloes.com.br/lote/detalhe/155455", " Retificador/ carregador de baterias microprocessado - CBM-9000 - Adelco")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2.400,00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=HYPERLINK("https://rossileiloes.com.br/lote/detalhe/155556", "129")</f>
      </c>
      <c r="B138" s="4" t="s">
        <f>=HYPERLINK("https://rossileiloes.com.br/lote/detalhe/155556", " Máquina de costura LANMAX - LM-303HR")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1.500,00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=HYPERLINK("https://rossileiloes.com.br/lote/detalhe/155558", "130")</f>
      </c>
      <c r="B139" s="4" t="s">
        <f>=HYPERLINK("https://rossileiloes.com.br/lote/detalhe/155558", " Máquina de costura Siruba - 737f- 504 m1- 15")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=HYPERLINK("https://rossileiloes.com.br/lote/detalhe/155566", "131")</f>
      </c>
      <c r="B140" s="4" t="s">
        <f>=HYPERLINK("https://rossileiloes.com.br/lote/detalhe/155566", " Armários")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=HYPERLINK("https://rossileiloes.com.br/lote/detalhe/155557", "132")</f>
      </c>
      <c r="B141" s="4" t="s">
        <f>=HYPERLINK("https://rossileiloes.com.br/lote/detalhe/155557", " Racks")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=HYPERLINK("https://rossileiloes.com.br/lote/detalhe/155454", "133")</f>
      </c>
      <c r="B142" s="4" t="s">
        <f>=HYPERLINK("https://rossileiloes.com.br/lote/detalhe/155454", "Aparelhos e caixas de som conforme especificações")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2.600,00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=HYPERLINK("https://rossileiloes.com.br/lote/detalhe/155561", "134")</f>
      </c>
      <c r="B143" s="4" t="s">
        <f>=HYPERLINK("https://rossileiloes.com.br/lote/detalhe/155561", " Disjuntor Siemens caixa aberta 4.000A")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18.000,00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=HYPERLINK("https://rossileiloes.com.br/lote/detalhe/155568", "135")</f>
      </c>
      <c r="B144" s="4" t="s">
        <f>=HYPERLINK("https://rossileiloes.com.br/lote/detalhe/155568", " Disjuntor Siemens caixa aberta 3.200A")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15.000,00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=HYPERLINK("https://rossileiloes.com.br/lote/detalhe/155563", "136")</f>
      </c>
      <c r="B145" s="4" t="s">
        <f>=HYPERLINK("https://rossileiloes.com.br/lote/detalhe/155563", " Disjuntor caixa moldada ABB 1.000A")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3.600,00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=HYPERLINK("https://rossileiloes.com.br/lote/detalhe/155571", "137")</f>
      </c>
      <c r="B146" s="4" t="s">
        <f>=HYPERLINK("https://rossileiloes.com.br/lote/detalhe/155571", " Disjuntor caixa moldada ABB 1.000A")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3.600,00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=HYPERLINK("https://rossileiloes.com.br/lote/detalhe/155567", "138")</f>
      </c>
      <c r="B147" s="4" t="s">
        <f>=HYPERLINK("https://rossileiloes.com.br/lote/detalhe/155567", " Disjuntor caixa moldada ABB 1250A")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4.100,00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=HYPERLINK("https://rossileiloes.com.br/lote/detalhe/155569", "139")</f>
      </c>
      <c r="B148" s="4" t="s">
        <f>=HYPERLINK("https://rossileiloes.com.br/lote/detalhe/155569", " Softstarter ABB")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3.100,00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=HYPERLINK("https://rossileiloes.com.br/lote/detalhe/155453", "140")</f>
      </c>
      <c r="B149" s="4" t="s">
        <f>=HYPERLINK("https://rossileiloes.com.br/lote/detalhe/155453", " Softstarter ABB")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3.100,00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=HYPERLINK("https://rossileiloes.com.br/lote/detalhe/155570", "141")</f>
      </c>
      <c r="B150" s="4" t="s">
        <f>=HYPERLINK("https://rossileiloes.com.br/lote/detalhe/155570", " Gerador Stemac 1500kva")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330.000,00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=HYPERLINK("https://rossileiloes.com.br/lote/detalhe/155572", "142")</f>
      </c>
      <c r="B151" s="4" t="s">
        <f>=HYPERLINK("https://rossileiloes.com.br/lote/detalhe/155572", " Gerador Stemac, motor Mitsubishi, 2040 kva")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500.000,00</t>
        </is>
      </c>
      <c r="F15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2026-06-06T07:55:21.00Z</dcterms:created>
  <dc:creator>Tellks Tecnologia</dc:creator>
  <cp:revision>0</cp:revision>
</cp:coreProperties>
</file>