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MUNCK, CARROS, GERADORES, TORNOS, ESTEIRAS, MOINHOS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09/02/2023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=HYPERLINK("https://rossileiloes.com.br/lote/detalhe/162096", "000")</f>
      </c>
      <c r="B11" s="4" t="s">
        <f>=HYPERLINK("https://rossileiloes.com.br/lote/detalhe/162096", "MUNCK CIBI MOD. TC 6000 - COM UNIDADE HIDRÁULICA. COM BOMBA")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38.000,00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=HYPERLINK("https://rossileiloes.com.br/lote/detalhe/162062", "001")</f>
      </c>
      <c r="B12" s="4" t="s">
        <f>=HYPERLINK("https://rossileiloes.com.br/lote/detalhe/162062", "[ VÍDEO ] Caminhão Mercedes Benz 1218 - truck Ano 1994. Com Munck Madal mod. 10.000 Ano 2005")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149.000,00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=HYPERLINK("https://rossileiloes.com.br/lote/detalhe/162075", "002")</f>
      </c>
      <c r="B13" s="4" t="s">
        <f>=HYPERLINK("https://rossileiloes.com.br/lote/detalhe/162075", " COLETOR/ COMPACTADOR 15 METROS CUBICOS - SEM BOMBA")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=HYPERLINK("https://rossileiloes.com.br/lote/detalhe/162028", "003")</f>
      </c>
      <c r="B14" s="4" t="s">
        <f>=HYPERLINK("https://rossileiloes.com.br/lote/detalhe/162028", "Máquina para solda de tubo. Tipo ponteadeira.100 KVa")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=HYPERLINK("https://rossileiloes.com.br/lote/detalhe/162117", "004")</f>
      </c>
      <c r="B15" s="4" t="s">
        <f>=HYPERLINK("https://rossileiloes.com.br/lote/detalhe/162117", "HYUNDAI / HB20 1.6 M ANO 2013/2013 - FLEX - AR- DIREÇÃO-VIDRO -TRAVA -  FUNCIONANDO")</f>
      </c>
      <c r="C15" s="4" t="inlineStr">
        <is>
          <t>Não vendido</t>
        </is>
      </c>
      <c r="D15" s="4" t="inlineStr">
        <is>
          <t>21</t>
        </is>
      </c>
      <c r="E15" s="5" t="inlineStr">
        <is>
          <t>32.000,00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=HYPERLINK("https://rossileiloes.com.br/lote/detalhe/162102", "005")</f>
      </c>
      <c r="B16" s="4" t="s">
        <f>=HYPERLINK("https://rossileiloes.com.br/lote/detalhe/162102", "VW / PUMA GTS  ANO 1979/1979 - GASOLINA - (RARIDADE/ PLACA PRETA)")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39.000,00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=HYPERLINK("https://rossileiloes.com.br/lote/detalhe/162103", "006")</f>
      </c>
      <c r="B17" s="4" t="s">
        <f>=HYPERLINK("https://rossileiloes.com.br/lote/detalhe/162103", "VW / JETTA  ANO 2008/2009 - GASOLINA")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=HYPERLINK("https://rossileiloes.com.br/lote/detalhe/162044", "007")</f>
      </c>
      <c r="B18" s="4" t="s">
        <f>=HYPERLINK("https://rossileiloes.com.br/lote/detalhe/162044", "Eletro-erosão marca Cincinnati")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=HYPERLINK("https://rossileiloes.com.br/lote/detalhe/162038", "009")</f>
      </c>
      <c r="B19" s="4" t="s">
        <f>=HYPERLINK("https://rossileiloes.com.br/lote/detalhe/162038", "PRENSA")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13.000,00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=HYPERLINK("https://rossileiloes.com.br/lote/detalhe/162055", "010")</f>
      </c>
      <c r="B20" s="4" t="s">
        <f>=HYPERLINK("https://rossileiloes.com.br/lote/detalhe/162055", "GRUPO GERADOR BETOVA. 15 KWA. MOTOR DIESEL YANMAR")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=HYPERLINK("https://rossileiloes.com.br/lote/detalhe/162066", "011")</f>
      </c>
      <c r="B21" s="4" t="s">
        <f>=HYPERLINK("https://rossileiloes.com.br/lote/detalhe/162066", "Aprox. 55 folhas de compensados de 10 a 12 mm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=HYPERLINK("https://rossileiloes.com.br/lote/detalhe/162045", "012")</f>
      </c>
      <c r="B22" s="4" t="s">
        <f>=HYPERLINK("https://rossileiloes.com.br/lote/detalhe/162045", "Afiadora")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=HYPERLINK("https://rossileiloes.com.br/lote/detalhe/163929", "013")</f>
      </c>
      <c r="B23" s="4" t="s">
        <f>=HYPERLINK("https://rossileiloes.com.br/lote/detalhe/163929", "AGLUTINADOR PARA PLASTICO - MOTOR WEG 50 CV")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18.000,00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=HYPERLINK("https://rossileiloes.com.br/lote/detalhe/163930", "014")</f>
      </c>
      <c r="B24" s="4" t="s">
        <f>=HYPERLINK("https://rossileiloes.com.br/lote/detalhe/163930", "MISTURADOR E SECADOR COM ROSCA INTERNA")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12.000,00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=HYPERLINK("https://rossileiloes.com.br/lote/detalhe/162111", "015")</f>
      </c>
      <c r="B25" s="4" t="s">
        <f>=HYPERLINK("https://rossileiloes.com.br/lote/detalhe/162111", " 2 motores Eberle 1 cv 1.720 rpm revisado")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=HYPERLINK("https://rossileiloes.com.br/lote/detalhe/162110", "016")</f>
      </c>
      <c r="B26" s="4" t="s">
        <f>=HYPERLINK("https://rossileiloes.com.br/lote/detalhe/162110", " 2 motores 1 de 3 cv 3460 rpm 1 de 2cv 1740 rpm")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=HYPERLINK("https://rossileiloes.com.br/lote/detalhe/162105", "017")</f>
      </c>
      <c r="B27" s="4" t="s">
        <f>=HYPERLINK("https://rossileiloes.com.br/lote/detalhe/162105", "ESTEIRA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=HYPERLINK("https://rossileiloes.com.br/lote/detalhe/162095", "018")</f>
      </c>
      <c r="B28" s="4" t="s">
        <f>=HYPERLINK("https://rossileiloes.com.br/lote/detalhe/162095", "03 MOTOREDUTORES")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=HYPERLINK("https://rossileiloes.com.br/lote/detalhe/162034", "019")</f>
      </c>
      <c r="B29" s="4" t="s">
        <f>=HYPERLINK("https://rossileiloes.com.br/lote/detalhe/162034", " 1 bomba monofásica com assessorios. Acompanha carrinho.")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750,00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=HYPERLINK("https://rossileiloes.com.br/lote/detalhe/162035", "020")</f>
      </c>
      <c r="B30" s="4" t="s">
        <f>=HYPERLINK("https://rossileiloes.com.br/lote/detalhe/162035", " 3 guinchos e peças dvs. Carregardor de bateria")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=HYPERLINK("https://rossileiloes.com.br/lote/detalhe/162043", "021")</f>
      </c>
      <c r="B31" s="4" t="s">
        <f>=HYPERLINK("https://rossileiloes.com.br/lote/detalhe/162043", " 4 aspiradores de pó Eletrolux sem acessórios")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=HYPERLINK("https://rossileiloes.com.br/lote/detalhe/162039", "022")</f>
      </c>
      <c r="B32" s="4" t="s">
        <f>=HYPERLINK("https://rossileiloes.com.br/lote/detalhe/162039", " 4 aspiradores de pó Eletrolux sem acessórios")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=HYPERLINK("https://rossileiloes.com.br/lote/detalhe/162106", "023")</f>
      </c>
      <c r="B33" s="4" t="s">
        <f>=HYPERLINK("https://rossileiloes.com.br/lote/detalhe/162106", "1 CENTRIFUGA MANUAL 12 QUADROS E 1 DECANTADOR 12 LITROS 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=HYPERLINK("https://rossileiloes.com.br/lote/detalhe/162042", "024")</f>
      </c>
      <c r="B34" s="4" t="s">
        <f>=HYPERLINK("https://rossileiloes.com.br/lote/detalhe/162042", " 4 aspiradores de pó Eletrolux sem acessórios")</f>
      </c>
      <c r="C34" s="4" t="inlineStr">
        <is>
          <t>Vendido</t>
        </is>
      </c>
      <c r="D34" s="4" t="inlineStr">
        <is>
          <t>1</t>
        </is>
      </c>
      <c r="E34" s="5" t="inlineStr">
        <is>
          <t>400,00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=HYPERLINK("https://rossileiloes.com.br/lote/detalhe/162033", "026")</f>
      </c>
      <c r="B35" s="4" t="s">
        <f>=HYPERLINK("https://rossileiloes.com.br/lote/detalhe/162033", " Lote de peças inox e alumínio")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=HYPERLINK("https://rossileiloes.com.br/lote/detalhe/162041", "027")</f>
      </c>
      <c r="B36" s="4" t="s">
        <f>=HYPERLINK("https://rossileiloes.com.br/lote/detalhe/162041", " 4 aspiradores de pó Eletrolux sem acessórios")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=HYPERLINK("https://rossileiloes.com.br/lote/detalhe/162040", "029")</f>
      </c>
      <c r="B37" s="4" t="s">
        <f>=HYPERLINK("https://rossileiloes.com.br/lote/detalhe/162040", " 4 aspiradores de pó Eletrolux sem acessórios")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=HYPERLINK("https://rossileiloes.com.br/lote/detalhe/162007", "030")</f>
      </c>
      <c r="B38" s="4" t="s">
        <f>=HYPERLINK("https://rossileiloes.com.br/lote/detalhe/162007", "1 serra pneumatica para madeira e plastico")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1.600,00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=HYPERLINK("https://rossileiloes.com.br/lote/detalhe/162107", "031")</f>
      </c>
      <c r="B39" s="4" t="s">
        <f>=HYPERLINK("https://rossileiloes.com.br/lote/detalhe/162107", "LOTE DE ANTIQUIDADES: 1 MÁQUINA DE ESCREVER HERMES Baby ,1 MAQUINA FOTOGRÁFICA RICOH,  2 RÁDIOS COMUNICADORES COBRA, 2 GALOS DE BRONZE E 1 MINI COMPRESSOR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1.200,00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=HYPERLINK("https://rossileiloes.com.br/lote/detalhe/162059", "032")</f>
      </c>
      <c r="B40" s="4" t="s">
        <f>=HYPERLINK("https://rossileiloes.com.br/lote/detalhe/162059", " Aparelho inclonometro lnr 2000 para guindaste (sem uso) ")</f>
      </c>
      <c r="C40" s="4" t="inlineStr">
        <is>
          <t>Vendido</t>
        </is>
      </c>
      <c r="D40" s="4" t="inlineStr">
        <is>
          <t>1</t>
        </is>
      </c>
      <c r="E40" s="5" t="inlineStr">
        <is>
          <t>1.000,00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=HYPERLINK("https://rossileiloes.com.br/lote/detalhe/162021", "033")</f>
      </c>
      <c r="B41" s="4" t="s">
        <f>=HYPERLINK("https://rossileiloes.com.br/lote/detalhe/162021", " 1 ventilador. 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=HYPERLINK("https://rossileiloes.com.br/lote/detalhe/162067", "034")</f>
      </c>
      <c r="B42" s="4" t="s">
        <f>=HYPERLINK("https://rossileiloes.com.br/lote/detalhe/162067", "4 Ventiladores")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=HYPERLINK("https://rossileiloes.com.br/lote/detalhe/162077", "035")</f>
      </c>
      <c r="B43" s="4" t="s">
        <f>=HYPERLINK("https://rossileiloes.com.br/lote/detalhe/162077", " 03 MOTORES, SENDO: 02 WEG E 01 SEM MARCA")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=HYPERLINK("https://rossileiloes.com.br/lote/detalhe/164650", "036")</f>
      </c>
      <c r="B44" s="4" t="s">
        <f>=HYPERLINK("https://rossileiloes.com.br/lote/detalhe/164650", "PROJETOR LG MOD. DLP-POUCO USO")</f>
      </c>
      <c r="C44" s="4" t="inlineStr">
        <is>
          <t>Vendido</t>
        </is>
      </c>
      <c r="D44" s="4" t="inlineStr">
        <is>
          <t>1</t>
        </is>
      </c>
      <c r="E44" s="5" t="inlineStr">
        <is>
          <t>200,00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=HYPERLINK("https://rossileiloes.com.br/lote/detalhe/162112", "037")</f>
      </c>
      <c r="B45" s="4" t="s">
        <f>=HYPERLINK("https://rossileiloes.com.br/lote/detalhe/162112", "1 EXAUSTOR LARGURA 65 CM MOTOR WEG 1.5 CV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=HYPERLINK("https://rossileiloes.com.br/lote/detalhe/162020", "038")</f>
      </c>
      <c r="B46" s="4" t="s">
        <f>=HYPERLINK("https://rossileiloes.com.br/lote/detalhe/162020", "VÁLVULA ROTATIVA")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=HYPERLINK("https://rossileiloes.com.br/lote/detalhe/162068", "039")</f>
      </c>
      <c r="B47" s="4" t="s">
        <f>=HYPERLINK("https://rossileiloes.com.br/lote/detalhe/162068", "2 Máquinas de solda")</f>
      </c>
      <c r="C47" s="4" t="inlineStr">
        <is>
          <t>Vendido</t>
        </is>
      </c>
      <c r="D47" s="4" t="inlineStr">
        <is>
          <t>1</t>
        </is>
      </c>
      <c r="E47" s="5" t="inlineStr">
        <is>
          <t>1.000,00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=HYPERLINK("https://rossileiloes.com.br/lote/detalhe/162057", "040")</f>
      </c>
      <c r="B48" s="4" t="s">
        <f>=HYPERLINK("https://rossileiloes.com.br/lote/detalhe/162057", " 7 variadores de tensao monofasico didatech ")</f>
      </c>
      <c r="C48" s="4" t="inlineStr">
        <is>
          <t>Vendido</t>
        </is>
      </c>
      <c r="D48" s="4" t="inlineStr">
        <is>
          <t>1</t>
        </is>
      </c>
      <c r="E48" s="5" t="inlineStr">
        <is>
          <t>500,00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=HYPERLINK("https://rossileiloes.com.br/lote/detalhe/162108", "041")</f>
      </c>
      <c r="B49" s="4" t="s">
        <f>=HYPERLINK("https://rossileiloes.com.br/lote/detalhe/162108", "1 REDUTOR DE GRANDE PORTE PESO. 1.250 KGS APROX.")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5.500,00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=HYPERLINK("https://rossileiloes.com.br/lote/detalhe/162098", "042")</f>
      </c>
      <c r="B50" s="4" t="s">
        <f>=HYPERLINK("https://rossileiloes.com.br/lote/detalhe/162098", "1 VENTOINHA")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=HYPERLINK("https://rossileiloes.com.br/lote/detalhe/162058", "043")</f>
      </c>
      <c r="B51" s="4" t="s">
        <f>=HYPERLINK("https://rossileiloes.com.br/lote/detalhe/162058", " Misturador e inclusor de revestimento para laboratório")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1.500,00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=HYPERLINK("https://rossileiloes.com.br/lote/detalhe/162047", "044")</f>
      </c>
      <c r="B52" s="4" t="s">
        <f>=HYPERLINK("https://rossileiloes.com.br/lote/detalhe/162047", " 1 taboriador de peças com aquecedor")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=HYPERLINK("https://rossileiloes.com.br/lote/detalhe/162069", "045")</f>
      </c>
      <c r="B53" s="4" t="s">
        <f>=HYPERLINK("https://rossileiloes.com.br/lote/detalhe/162069", "2 Bombas de inox 1HP - sem uso")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1.600,00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=HYPERLINK("https://rossileiloes.com.br/lote/detalhe/162070", "046")</f>
      </c>
      <c r="B54" s="4" t="s">
        <f>=HYPERLINK("https://rossileiloes.com.br/lote/detalhe/162070", "3 Bombas inox 1HP -  sem uso")</f>
      </c>
      <c r="C54" s="4" t="inlineStr">
        <is>
          <t>Vendido</t>
        </is>
      </c>
      <c r="D54" s="4" t="inlineStr">
        <is>
          <t>1</t>
        </is>
      </c>
      <c r="E54" s="5" t="inlineStr">
        <is>
          <t>2.100,00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=HYPERLINK("https://rossileiloes.com.br/lote/detalhe/162113", "047")</f>
      </c>
      <c r="B55" s="4" t="s">
        <f>=HYPERLINK("https://rossileiloes.com.br/lote/detalhe/162113", "EXAUSTOR LARGURA 65 CM - MOTOR 1.5 HP MONOFASICO")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=HYPERLINK("https://rossileiloes.com.br/lote/detalhe/162060", "048")</f>
      </c>
      <c r="B56" s="4" t="s">
        <f>=HYPERLINK("https://rossileiloes.com.br/lote/detalhe/162060", " 10 peças - câmera e protetor para empilhadeira")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=HYPERLINK("https://rossileiloes.com.br/lote/detalhe/162118", "049")</f>
      </c>
      <c r="B57" s="4" t="s">
        <f>=HYPERLINK("https://rossileiloes.com.br/lote/detalhe/162118", "BATEDEIRA INDUSTRIAL")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=HYPERLINK("https://rossileiloes.com.br/lote/detalhe/162072", "050")</f>
      </c>
      <c r="B58" s="4" t="s">
        <f>=HYPERLINK("https://rossileiloes.com.br/lote/detalhe/162072", "Mangueiras de pressão hidráulica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=HYPERLINK("https://rossileiloes.com.br/lote/detalhe/162099", "051")</f>
      </c>
      <c r="B59" s="4" t="s">
        <f>=HYPERLINK("https://rossileiloes.com.br/lote/detalhe/162099", "1 FILTRO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800,00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=HYPERLINK("https://rossileiloes.com.br/lote/detalhe/164651", "052")</f>
      </c>
      <c r="B60" s="4" t="s">
        <f>=HYPERLINK("https://rossileiloes.com.br/lote/detalhe/164651", "APARELHO DE GINASTICA STEPPER - SEM USO")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=HYPERLINK("https://rossileiloes.com.br/lote/detalhe/162100", "053")</f>
      </c>
      <c r="B61" s="4" t="s">
        <f>=HYPERLINK("https://rossileiloes.com.br/lote/detalhe/162100", "4 PNEUS 255/50/R20 PIRELLI SCORPIONS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=HYPERLINK("https://rossileiloes.com.br/lote/detalhe/162073", "054")</f>
      </c>
      <c r="B62" s="4" t="s">
        <f>=HYPERLINK("https://rossileiloes.com.br/lote/detalhe/162073", "2 motores weg 1 de 20 1 de 6 cv")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=HYPERLINK("https://rossileiloes.com.br/lote/detalhe/162074", "055")</f>
      </c>
      <c r="B63" s="4" t="s">
        <f>=HYPERLINK("https://rossileiloes.com.br/lote/detalhe/162074", "1 bomba a vácuo 2 moto redutor")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=HYPERLINK("https://rossileiloes.com.br/lote/detalhe/162052", "056")</f>
      </c>
      <c r="B64" s="4" t="s">
        <f>=HYPERLINK("https://rossileiloes.com.br/lote/detalhe/162052", "1 Bomba")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1.900,00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=HYPERLINK("https://rossileiloes.com.br/lote/detalhe/162054", "058")</f>
      </c>
      <c r="B65" s="4" t="s">
        <f>=HYPERLINK("https://rossileiloes.com.br/lote/detalhe/162054", "1 unidade hidráulica com 2 bombas hidráulicas com trocador de calor")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7.500,00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=HYPERLINK("https://rossileiloes.com.br/lote/detalhe/162114", "060")</f>
      </c>
      <c r="B66" s="4" t="s">
        <f>=HYPERLINK("https://rossileiloes.com.br/lote/detalhe/162114", "1 Gerador")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900,00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=HYPERLINK("https://rossileiloes.com.br/lote/detalhe/162019", "061")</f>
      </c>
      <c r="B67" s="4" t="s">
        <f>=HYPERLINK("https://rossileiloes.com.br/lote/detalhe/162019", "COLETOR E SEPARADOR DE ÓLEO")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1.200,00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=HYPERLINK("https://rossileiloes.com.br/lote/detalhe/162078", "062")</f>
      </c>
      <c r="B68" s="4" t="s">
        <f>=HYPERLINK("https://rossileiloes.com.br/lote/detalhe/162078", " 1 VENTOINHA / VENTILADOR")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3.100,00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=HYPERLINK("https://rossileiloes.com.br/lote/detalhe/162079", "063")</f>
      </c>
      <c r="B69" s="4" t="s">
        <f>=HYPERLINK("https://rossileiloes.com.br/lote/detalhe/162079", " APROX. 31 UN. MOTORES DIVERSOS")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2.500,00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=HYPERLINK("https://rossileiloes.com.br/lote/detalhe/162080", "064")</f>
      </c>
      <c r="B70" s="4" t="s">
        <f>=HYPERLINK("https://rossileiloes.com.br/lote/detalhe/162080", " 04 BOMBAS PARA REFRIGERAÇÃO DE MAQUINAS")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1.600,00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=HYPERLINK("https://rossileiloes.com.br/lote/detalhe/162083", "065")</f>
      </c>
      <c r="B71" s="4" t="s">
        <f>=HYPERLINK("https://rossileiloes.com.br/lote/detalhe/162083", " 01 BOMBA / MOTOR WEG CARACOL DA BOMBA INOX")</f>
      </c>
      <c r="C71" s="4" t="inlineStr">
        <is>
          <t>Vendido</t>
        </is>
      </c>
      <c r="D71" s="4" t="inlineStr">
        <is>
          <t>1</t>
        </is>
      </c>
      <c r="E71" s="5" t="inlineStr">
        <is>
          <t>950,00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=HYPERLINK("https://rossileiloes.com.br/lote/detalhe/162081", "066")</f>
      </c>
      <c r="B72" s="4" t="s">
        <f>=HYPERLINK("https://rossileiloes.com.br/lote/detalhe/162081", " 01 ALINHADOR INDUSTRIAL")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1.200,00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=HYPERLINK("https://rossileiloes.com.br/lote/detalhe/162084", "067")</f>
      </c>
      <c r="B73" s="4" t="s">
        <f>=HYPERLINK("https://rossileiloes.com.br/lote/detalhe/162084", " 02 REDUTORES / 01 MOTOR")</f>
      </c>
      <c r="C73" s="4" t="inlineStr">
        <is>
          <t>Vendido</t>
        </is>
      </c>
      <c r="D73" s="4" t="inlineStr">
        <is>
          <t>1</t>
        </is>
      </c>
      <c r="E73" s="5" t="inlineStr">
        <is>
          <t>700,00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=HYPERLINK("https://rossileiloes.com.br/lote/detalhe/162086", "068")</f>
      </c>
      <c r="B74" s="4" t="s">
        <f>=HYPERLINK("https://rossileiloes.com.br/lote/detalhe/162086", " 11 TAMPAS DE MOTORES WEG")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=HYPERLINK("https://rossileiloes.com.br/lote/detalhe/162082", "069")</f>
      </c>
      <c r="B75" s="4" t="s">
        <f>=HYPERLINK("https://rossileiloes.com.br/lote/detalhe/162082", " APROX. 287 KG DE ENGRANAGENS / POLIAS. SEM USO")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1.500,00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=HYPERLINK("https://rossileiloes.com.br/lote/detalhe/162085", "070")</f>
      </c>
      <c r="B76" s="4" t="s">
        <f>=HYPERLINK("https://rossileiloes.com.br/lote/detalhe/162085", " 03 INVERSORES")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1.600,00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=HYPERLINK("https://rossileiloes.com.br/lote/detalhe/162088", "071")</f>
      </c>
      <c r="B77" s="4" t="s">
        <f>=HYPERLINK("https://rossileiloes.com.br/lote/detalhe/162088", " 01 BUCHA EXPANSOR")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350,00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=HYPERLINK("https://rossileiloes.com.br/lote/detalhe/162087", "072")</f>
      </c>
      <c r="B78" s="4" t="s">
        <f>=HYPERLINK("https://rossileiloes.com.br/lote/detalhe/162087", " 04 MOTORES CORRENTE CONTÍNUA")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4.900,00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=HYPERLINK("https://rossileiloes.com.br/lote/detalhe/162089", "073")</f>
      </c>
      <c r="B79" s="4" t="s">
        <f>=HYPERLINK("https://rossileiloes.com.br/lote/detalhe/162089", " 01 MOTOR")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=HYPERLINK("https://rossileiloes.com.br/lote/detalhe/162104", "076")</f>
      </c>
      <c r="B80" s="4" t="s">
        <f>=HYPERLINK("https://rossileiloes.com.br/lote/detalhe/162104", " 13 MOTORES WEG 3CV RPM 3440")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2.800,00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=HYPERLINK("https://rossileiloes.com.br/lote/detalhe/162092", "077")</f>
      </c>
      <c r="B81" s="4" t="s">
        <f>=HYPERLINK("https://rossileiloes.com.br/lote/detalhe/162092", " MAQUINA DE DESENTUPIR - motor Weg")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1.250,00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=HYPERLINK("https://rossileiloes.com.br/lote/detalhe/162090", "079")</f>
      </c>
      <c r="B82" s="4" t="s">
        <f>=HYPERLINK("https://rossileiloes.com.br/lote/detalhe/162090", " 05 FERRAMENTAS (PONTEIRA) PARA MARTELETE")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=HYPERLINK("https://rossileiloes.com.br/lote/detalhe/162091", "080")</f>
      </c>
      <c r="B83" s="4" t="s">
        <f>=HYPERLINK("https://rossileiloes.com.br/lote/detalhe/162091", " APROX. 148 UN. ITENS DIVERSOS (PARAFUSOS , ROLAMENTOS E CONEXÕES)")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=HYPERLINK("https://rossileiloes.com.br/lote/detalhe/162093", "081")</f>
      </c>
      <c r="B84" s="4" t="s">
        <f>=HYPERLINK("https://rossileiloes.com.br/lote/detalhe/162093", " 02 PISTÕES PARA DESLOCAMENTO DE MAQUINAS - 1,65 MTS")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500,00</t>
        </is>
      </c>
      <c r="F84" s="4" t="inlineStr">
        <is>
          <t>20.00</t>
        </is>
      </c>
    </row>
    <row collapsed="false" customFormat="false" customHeight="false" hidden="false" ht="12.1" outlineLevel="0" r="85">
      <c r="A85" s="5" t="s">
        <f>=HYPERLINK("https://rossileiloes.com.br/lote/detalhe/162119", "082")</f>
      </c>
      <c r="B85" s="4" t="s">
        <f>=HYPERLINK("https://rossileiloes.com.br/lote/detalhe/162119", "VALETADEIRA IMAP 3500")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18.000,00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=HYPERLINK("https://rossileiloes.com.br/lote/detalhe/162120", "083")</f>
      </c>
      <c r="B86" s="4" t="s">
        <f>=HYPERLINK("https://rossileiloes.com.br/lote/detalhe/162120", "[ VÍDEO ] VW /17.250E ANO 2011/2012 - CÂMBIO AUTOMÁTICO - DIESEL COM TANQUE CLH ( COMPACTADOR DE LIXO HOSPITALAR)")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129.000,00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=HYPERLINK("https://rossileiloes.com.br/lote/detalhe/162115", "084")</f>
      </c>
      <c r="B87" s="4" t="s">
        <f>=HYPERLINK("https://rossileiloes.com.br/lote/detalhe/162115", " FORD / F4000 ANO 1990 - MECÂNICA OPERACIONAL")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49.000,00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=HYPERLINK("https://rossileiloes.com.br/lote/detalhe/162116", "085")</f>
      </c>
      <c r="B88" s="4" t="s">
        <f>=HYPERLINK("https://rossileiloes.com.br/lote/detalhe/162116", "[ VÍDEO ] VALETADEIRA IMAP 3000")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18.000,00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=HYPERLINK("https://rossileiloes.com.br/lote/detalhe/162101", "086")</f>
      </c>
      <c r="B89" s="4" t="s">
        <f>=HYPERLINK("https://rossileiloes.com.br/lote/detalhe/162101", " 1 MÁQUINA DE SOLDA MIG BAMBOZZI- COM MANOMETRO E TOCHA")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1.950,00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=HYPERLINK("https://rossileiloes.com.br/lote/detalhe/162018", "091")</f>
      </c>
      <c r="B90" s="4" t="s">
        <f>=HYPERLINK("https://rossileiloes.com.br/lote/detalhe/162018", " VENTILADOR")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=HYPERLINK("https://rossileiloes.com.br/lote/detalhe/162009", "100")</f>
      </c>
      <c r="B91" s="4" t="s">
        <f>=HYPERLINK("https://rossileiloes.com.br/lote/detalhe/162009", " TROCADOR DE CALOR, DIM. 2850 X 320 MM")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4.100,00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=HYPERLINK("https://rossileiloes.com.br/lote/detalhe/162008", "101")</f>
      </c>
      <c r="B92" s="4" t="s">
        <f>=HYPERLINK("https://rossileiloes.com.br/lote/detalhe/162008", " TROCADOR DE CALOR, DIM. 1700 X 400 MM")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2.900,00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=HYPERLINK("https://rossileiloes.com.br/lote/detalhe/162011", "109")</f>
      </c>
      <c r="B93" s="4" t="s">
        <f>=HYPERLINK("https://rossileiloes.com.br/lote/detalhe/162011", "1 UNIDADE DE CENTRÍFUGA C/ MOTOR ELÉTRICO POT. 2 CV")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=HYPERLINK("https://rossileiloes.com.br/lote/detalhe/162010", "142")</f>
      </c>
      <c r="B94" s="4" t="s">
        <f>=HYPERLINK("https://rossileiloes.com.br/lote/detalhe/162010", " MISTURADOR DE LÍQUIDOS EM INOX BERTUSO, ANO: 1997")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900,00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=HYPERLINK("https://rossileiloes.com.br/lote/detalhe/162027", "156")</f>
      </c>
      <c r="B95" s="4" t="s">
        <f>=HYPERLINK("https://rossileiloes.com.br/lote/detalhe/162027", " Espuladeira para enrolar fios e carreteis")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=HYPERLINK("https://rossileiloes.com.br/lote/detalhe/162012", "183")</f>
      </c>
      <c r="B96" s="4" t="s">
        <f>=HYPERLINK("https://rossileiloes.com.br/lote/detalhe/162012", " 5 PROTOCOLADORES")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350,00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=HYPERLINK("https://rossileiloes.com.br/lote/detalhe/162013", "184")</f>
      </c>
      <c r="B97" s="4" t="s">
        <f>=HYPERLINK("https://rossileiloes.com.br/lote/detalhe/162013", " SOPRADOR")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2.300,00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=HYPERLINK("https://rossileiloes.com.br/lote/detalhe/162014", "220")</f>
      </c>
      <c r="B98" s="4" t="s">
        <f>=HYPERLINK("https://rossileiloes.com.br/lote/detalhe/162014", "1 UNIDADE DE CENTRÍFUGA C/ MOTOR ELÉTRICO POT. 2 CV")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1.500,00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=HYPERLINK("https://rossileiloes.com.br/lote/detalhe/162015", "221")</f>
      </c>
      <c r="B99" s="4" t="s">
        <f>=HYPERLINK("https://rossileiloes.com.br/lote/detalhe/162015", "1 UNIDADE DE CENTRÍFUGA C/ MOTOR ELÉTRICO POT. 2 CV")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1.400,00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=HYPERLINK("https://rossileiloes.com.br/lote/detalhe/162016", "276")</f>
      </c>
      <c r="B100" s="4" t="s">
        <f>=HYPERLINK("https://rossileiloes.com.br/lote/detalhe/162016", "35 peças de tarracha sendo: 13 de 3/8 e 22 de 1/2")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=HYPERLINK("https://rossileiloes.com.br/lote/detalhe/162017", "279")</f>
      </c>
      <c r="B101" s="4" t="s">
        <f>=HYPERLINK("https://rossileiloes.com.br/lote/detalhe/162017", "01 redutor")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1.120,00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=HYPERLINK("https://rossileiloes.com.br/lote/detalhe/162032", "283")</f>
      </c>
      <c r="B102" s="4" t="s">
        <f>=HYPERLINK("https://rossileiloes.com.br/lote/detalhe/162032", " Moinho de tinta")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=HYPERLINK("https://rossileiloes.com.br/lote/detalhe/162024", "318")</f>
      </c>
      <c r="B103" s="4" t="s">
        <f>=HYPERLINK("https://rossileiloes.com.br/lote/detalhe/162024", "Parachoque para F1000 em bom estado")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=HYPERLINK("https://rossileiloes.com.br/lote/detalhe/162022", "321")</f>
      </c>
      <c r="B104" s="4" t="s">
        <f>=HYPERLINK("https://rossileiloes.com.br/lote/detalhe/162022", " 1 Micro teste")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=HYPERLINK("https://rossileiloes.com.br/lote/detalhe/162023", "322")</f>
      </c>
      <c r="B105" s="4" t="s">
        <f>=HYPERLINK("https://rossileiloes.com.br/lote/detalhe/162023", " 1 micro teste para laboratório")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=HYPERLINK("https://rossileiloes.com.br/lote/detalhe/162026", "346")</f>
      </c>
      <c r="B106" s="4" t="s">
        <f>=HYPERLINK("https://rossileiloes.com.br/lote/detalhe/162026", " porta papel")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=HYPERLINK("https://rossileiloes.com.br/lote/detalhe/162025", "347")</f>
      </c>
      <c r="B107" s="4" t="s">
        <f>=HYPERLINK("https://rossileiloes.com.br/lote/detalhe/162025", " 12 reatores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120,00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=HYPERLINK("https://rossileiloes.com.br/lote/detalhe/162030", "353")</f>
      </c>
      <c r="B108" s="4" t="s">
        <f>=HYPERLINK("https://rossileiloes.com.br/lote/detalhe/162030", "Filtro prensa de placas completa acompanha 1 bomba")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2.500,00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=HYPERLINK("https://rossileiloes.com.br/lote/detalhe/162031", "363")</f>
      </c>
      <c r="B109" s="4" t="s">
        <f>=HYPERLINK("https://rossileiloes.com.br/lote/detalhe/162031", "1 calandra")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1.500,00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=HYPERLINK("https://rossileiloes.com.br/lote/detalhe/162036", "365")</f>
      </c>
      <c r="B110" s="4" t="s">
        <f>=HYPERLINK("https://rossileiloes.com.br/lote/detalhe/162036", "Bomba de inox")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=HYPERLINK("https://rossileiloes.com.br/lote/detalhe/162037", "367")</f>
      </c>
      <c r="B111" s="4" t="s">
        <f>=HYPERLINK("https://rossileiloes.com.br/lote/detalhe/162037", "1 tesoura/ puncionadeira. Marca Franho tipo c-3 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1.800,00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=HYPERLINK("https://rossileiloes.com.br/lote/detalhe/161982", "401")</f>
      </c>
      <c r="B112" s="4" t="s">
        <f>=HYPERLINK("https://rossileiloes.com.br/lote/detalhe/161982", " 1 Retifica /afiadora Otica De Perfil Marca Begra Modelo Rp 150 ( precisa de revisão, porem esta completa 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7.500,00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=HYPERLINK("https://rossileiloes.com.br/lote/detalhe/161988", "402")</f>
      </c>
      <c r="B113" s="4" t="s">
        <f>=HYPERLINK("https://rossileiloes.com.br/lote/detalhe/161988", "01 fresadora horizontal duplo cabeçote  "hidráulica" sobre bancada (revisão e limpeza, podendo faltar peças 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900,00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=HYPERLINK("https://rossileiloes.com.br/lote/detalhe/161973", "403")</f>
      </c>
      <c r="B114" s="4" t="s">
        <f>=HYPERLINK("https://rossileiloes.com.br/lote/detalhe/161973", " 1 Centradora Manual Mecanica ( podem faltar peças 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=HYPERLINK("https://rossileiloes.com.br/lote/detalhe/162048", "404")</f>
      </c>
      <c r="B115" s="4" t="s">
        <f>=HYPERLINK("https://rossileiloes.com.br/lote/detalhe/162048", "Pórtico Rolante TRUKFORT de 3T com  Talha ELÉTRICA de 5 T")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16.000,00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=HYPERLINK("https://rossileiloes.com.br/lote/detalhe/161995", "405")</f>
      </c>
      <c r="B116" s="4" t="s">
        <f>=HYPERLINK("https://rossileiloes.com.br/lote/detalhe/161995", " 1 Desempeno Granito Digimess 150mm X 600mm X 1000mm")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1.500,00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=HYPERLINK("https://rossileiloes.com.br/lote/detalhe/162049", "406")</f>
      </c>
      <c r="B117" s="4" t="s">
        <f>=HYPERLINK("https://rossileiloes.com.br/lote/detalhe/162049", "Balança mecânica 1.000 kg")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1.500,00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=HYPERLINK("https://rossileiloes.com.br/lote/detalhe/161975", "408")</f>
      </c>
      <c r="B118" s="4" t="s">
        <f>=HYPERLINK("https://rossileiloes.com.br/lote/detalhe/161975", " 1 SERRA DE FITA RONEMAK COM SOLDADOR ( funcionando 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3.500,00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=HYPERLINK("https://rossileiloes.com.br/lote/detalhe/162097", "409")</f>
      </c>
      <c r="B119" s="4" t="s">
        <f>=HYPERLINK("https://rossileiloes.com.br/lote/detalhe/162097", " BALANÇA FILIZOLA 300 KG")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700,00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=HYPERLINK("https://rossileiloes.com.br/lote/detalhe/162006", "414")</f>
      </c>
      <c r="B120" s="4" t="s">
        <f>=HYPERLINK("https://rossileiloes.com.br/lote/detalhe/162006", "2 ESTUFA PINTURA 2400 X 1500 - comprador se responsabiliza pela desmontagem, com pessoal habilitado para operação")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7.500,00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=HYPERLINK("https://rossileiloes.com.br/lote/detalhe/162063", "417")</f>
      </c>
      <c r="B121" s="4" t="s">
        <f>=HYPERLINK("https://rossileiloes.com.br/lote/detalhe/162063", " LINHA COMPLETA PINTURA KTL")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55.000,00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=HYPERLINK("https://rossileiloes.com.br/lote/detalhe/162064", "500")</f>
      </c>
      <c r="B122" s="4" t="s">
        <f>=HYPERLINK("https://rossileiloes.com.br/lote/detalhe/162064", "Bancada de teste para motores - Dino MD 02. Veja especificações")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5.000,00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=HYPERLINK("https://rossileiloes.com.br/lote/detalhe/161964", "501")</f>
      </c>
      <c r="B123" s="4" t="s">
        <f>=HYPERLINK("https://rossileiloes.com.br/lote/detalhe/161964", "Furadeira Radial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15.000,00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=HYPERLINK("https://rossileiloes.com.br/lote/detalhe/161972", "502")</f>
      </c>
      <c r="B124" s="4" t="s">
        <f>=HYPERLINK("https://rossileiloes.com.br/lote/detalhe/161972", " Relógio relíquia funciona - Carrilhão restaurado, dos anos de 1910 com mecanismo francê")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=HYPERLINK("https://rossileiloes.com.br/lote/detalhe/161967", "503")</f>
      </c>
      <c r="B125" s="4" t="s">
        <f>=HYPERLINK("https://rossileiloes.com.br/lote/detalhe/161967", " Prensa de borracha")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8.000,00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=HYPERLINK("https://rossileiloes.com.br/lote/detalhe/162065", "504")</f>
      </c>
      <c r="B126" s="4" t="s">
        <f>=HYPERLINK("https://rossileiloes.com.br/lote/detalhe/162065", "Máquina de teste para refrigeração")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5.000,00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=HYPERLINK("https://rossileiloes.com.br/lote/detalhe/161957", "506")</f>
      </c>
      <c r="B127" s="4" t="s">
        <f>=HYPERLINK("https://rossileiloes.com.br/lote/detalhe/161957", " Descascador de batatas")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=HYPERLINK("https://rossileiloes.com.br/lote/detalhe/161956", "507")</f>
      </c>
      <c r="B128" s="4" t="s">
        <f>=HYPERLINK("https://rossileiloes.com.br/lote/detalhe/161956", " Liquidificador, pia em inox e uma mesa")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1.700,00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=HYPERLINK("https://rossileiloes.com.br/lote/detalhe/161958", "508")</f>
      </c>
      <c r="B129" s="4" t="s">
        <f>=HYPERLINK("https://rossileiloes.com.br/lote/detalhe/161958", " Refrigerador de carnes")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=HYPERLINK("https://rossileiloes.com.br/lote/detalhe/161960", "511")</f>
      </c>
      <c r="B130" s="4" t="s">
        <f>=HYPERLINK("https://rossileiloes.com.br/lote/detalhe/161960", " Máquina de lavar louças em inox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2.250,00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=HYPERLINK("https://rossileiloes.com.br/lote/detalhe/162071", "512")</f>
      </c>
      <c r="B131" s="4" t="s">
        <f>=HYPERLINK("https://rossileiloes.com.br/lote/detalhe/162071", "Aprox. 86 rolamentos Diversas marcas e modelos (38 sem embalagens). Sem uso 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17.500,00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=HYPERLINK("https://rossileiloes.com.br/lote/detalhe/161959", "513")</f>
      </c>
      <c r="B132" s="4" t="s">
        <f>=HYPERLINK("https://rossileiloes.com.br/lote/detalhe/161959", " Lavador de cozinha industrial em inox")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=HYPERLINK("https://rossileiloes.com.br/lote/detalhe/162094", "514")</f>
      </c>
      <c r="B133" s="4" t="s">
        <f>=HYPERLINK("https://rossileiloes.com.br/lote/detalhe/162094", "LOTE DE ELETRODOS - GRAFIT APROX. 1.250 UN. E ARAME DE SOLDA  APROX. 150 Kg")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15.000,00</t>
        </is>
      </c>
      <c r="F133" s="4" t="inlineStr">
        <is>
          <t>300.00</t>
        </is>
      </c>
    </row>
    <row collapsed="false" customFormat="false" customHeight="false" hidden="false" ht="12.1" outlineLevel="0" r="134">
      <c r="A134" s="5" t="s">
        <f>=HYPERLINK("https://rossileiloes.com.br/lote/detalhe/161962", "520")</f>
      </c>
      <c r="B134" s="4" t="s">
        <f>=HYPERLINK("https://rossileiloes.com.br/lote/detalhe/161962", " Massageador relax")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=HYPERLINK("https://rossileiloes.com.br/lote/detalhe/161963", "521")</f>
      </c>
      <c r="B135" s="4" t="s">
        <f>=HYPERLINK("https://rossileiloes.com.br/lote/detalhe/161963", " Balança e impressora")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1.500,00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=HYPERLINK("https://rossileiloes.com.br/lote/detalhe/161965", "523")</f>
      </c>
      <c r="B136" s="4" t="s">
        <f>=HYPERLINK("https://rossileiloes.com.br/lote/detalhe/161965", "Lote de torneiras e componentes. Aprox.  60 torneiras e chuveiros higiênicos")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1.500,00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=HYPERLINK("https://rossileiloes.com.br/lote/detalhe/161961", "525")</f>
      </c>
      <c r="B137" s="4" t="s">
        <f>=HYPERLINK("https://rossileiloes.com.br/lote/detalhe/161961", " Descascador de batatas")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300,00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=HYPERLINK("https://rossileiloes.com.br/lote/detalhe/161968", "531")</f>
      </c>
      <c r="B138" s="4" t="s">
        <f>=HYPERLINK("https://rossileiloes.com.br/lote/detalhe/161968", "Conjunta de 1 mesa  tampo de vidro e 6 cadeiras")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850,00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=HYPERLINK("https://rossileiloes.com.br/lote/detalhe/161969", "532")</f>
      </c>
      <c r="B139" s="4" t="s">
        <f>=HYPERLINK("https://rossileiloes.com.br/lote/detalhe/161969", "Bau aprox. 7 mts")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7.000,00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=HYPERLINK("https://rossileiloes.com.br/lote/detalhe/161970", "533")</f>
      </c>
      <c r="B140" s="4" t="s">
        <f>=HYPERLINK("https://rossileiloes.com.br/lote/detalhe/161970", "aprox. 40 pçs de estante de aço")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7.500,00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=HYPERLINK("https://rossileiloes.com.br/lote/detalhe/161977", "543")</f>
      </c>
      <c r="B141" s="4" t="s">
        <f>=HYPERLINK("https://rossileiloes.com.br/lote/detalhe/161977", " 01 queimador a gás")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5.000,00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=HYPERLINK("https://rossileiloes.com.br/lote/detalhe/161981", "544")</f>
      </c>
      <c r="B142" s="4" t="s">
        <f>=HYPERLINK("https://rossileiloes.com.br/lote/detalhe/161981", " 01 queimador a gás")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5.050,00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=HYPERLINK("https://rossileiloes.com.br/lote/detalhe/161994", "546")</f>
      </c>
      <c r="B143" s="4" t="s">
        <f>=HYPERLINK("https://rossileiloes.com.br/lote/detalhe/161994", " Flat Day -completo - para laminação de plásticos")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13.000,00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=HYPERLINK("https://rossileiloes.com.br/lote/detalhe/161989", "547")</f>
      </c>
      <c r="B144" s="4" t="s">
        <f>=HYPERLINK("https://rossileiloes.com.br/lote/detalhe/161989", " Flat Day -completo - para laminação de plásticos")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10.000,00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=HYPERLINK("https://rossileiloes.com.br/lote/detalhe/161990", "548")</f>
      </c>
      <c r="B145" s="4" t="s">
        <f>=HYPERLINK("https://rossileiloes.com.br/lote/detalhe/161990", " Rotor de moinho c/ faca de espera - sem uso")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6.000,00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=HYPERLINK("https://rossileiloes.com.br/lote/detalhe/161992", "549")</f>
      </c>
      <c r="B146" s="4" t="s">
        <f>=HYPERLINK("https://rossileiloes.com.br/lote/detalhe/161992", " Aprox. 150 un. luminárias diversas - sem uso")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3.500,00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=HYPERLINK("https://rossileiloes.com.br/lote/detalhe/161987", "553")</f>
      </c>
      <c r="B147" s="4" t="s">
        <f>=HYPERLINK("https://rossileiloes.com.br/lote/detalhe/161987", " 1 balção inox (4 m) e 3 pias industrial (3 m)")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4.500,00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=HYPERLINK("https://rossileiloes.com.br/lote/detalhe/161974", "556")</f>
      </c>
      <c r="B148" s="4" t="s">
        <f>=HYPERLINK("https://rossileiloes.com.br/lote/detalhe/161974", " 1 bomba de óleo ( corpo de inox)")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800,00</t>
        </is>
      </c>
      <c r="F148" s="4" t="inlineStr">
        <is>
          <t>150.00</t>
        </is>
      </c>
    </row>
    <row collapsed="false" customFormat="false" customHeight="false" hidden="false" ht="12.1" outlineLevel="0" r="149">
      <c r="A149" s="5" t="s">
        <f>=HYPERLINK("https://rossileiloes.com.br/lote/detalhe/161983", "557")</f>
      </c>
      <c r="B149" s="4" t="s">
        <f>=HYPERLINK("https://rossileiloes.com.br/lote/detalhe/161983", " 1 bomba de óleo ( corpo de inox)")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700,00</t>
        </is>
      </c>
      <c r="F149" s="4" t="inlineStr">
        <is>
          <t>150.00</t>
        </is>
      </c>
    </row>
    <row collapsed="false" customFormat="false" customHeight="false" hidden="false" ht="12.1" outlineLevel="0" r="150">
      <c r="A150" s="5" t="s">
        <f>=HYPERLINK("https://rossileiloes.com.br/lote/detalhe/161979", "558")</f>
      </c>
      <c r="B150" s="4" t="s">
        <f>=HYPERLINK("https://rossileiloes.com.br/lote/detalhe/161979", " 1 bomba de óleo ( corpo de inox)")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700,00</t>
        </is>
      </c>
      <c r="F150" s="4" t="inlineStr">
        <is>
          <t>150.00</t>
        </is>
      </c>
    </row>
    <row collapsed="false" customFormat="false" customHeight="false" hidden="false" ht="12.1" outlineLevel="0" r="151">
      <c r="A151" s="5" t="s">
        <f>=HYPERLINK("https://rossileiloes.com.br/lote/detalhe/161980", "559")</f>
      </c>
      <c r="B151" s="4" t="s">
        <f>=HYPERLINK("https://rossileiloes.com.br/lote/detalhe/161980", " 1 bomba de óleo ( corpo de inox)")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700,00</t>
        </is>
      </c>
      <c r="F151" s="4" t="inlineStr">
        <is>
          <t>150.00</t>
        </is>
      </c>
    </row>
    <row collapsed="false" customFormat="false" customHeight="false" hidden="false" ht="12.1" outlineLevel="0" r="152">
      <c r="A152" s="5" t="s">
        <f>=HYPERLINK("https://rossileiloes.com.br/lote/detalhe/161991", "560")</f>
      </c>
      <c r="B152" s="4" t="s">
        <f>=HYPERLINK("https://rossileiloes.com.br/lote/detalhe/161991", " 1 bomba de óleo ( corpo de inox)")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700,00</t>
        </is>
      </c>
      <c r="F152" s="4" t="inlineStr">
        <is>
          <t>150.00</t>
        </is>
      </c>
    </row>
    <row collapsed="false" customFormat="false" customHeight="false" hidden="false" ht="12.1" outlineLevel="0" r="153">
      <c r="A153" s="5" t="s">
        <f>=HYPERLINK("https://rossileiloes.com.br/lote/detalhe/161986", "561")</f>
      </c>
      <c r="B153" s="4" t="s">
        <f>=HYPERLINK("https://rossileiloes.com.br/lote/detalhe/161986", " 1 bomba de óleo ( corpo de inox)")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700,00</t>
        </is>
      </c>
      <c r="F153" s="4" t="inlineStr">
        <is>
          <t>150.00</t>
        </is>
      </c>
    </row>
    <row collapsed="false" customFormat="false" customHeight="false" hidden="false" ht="12.1" outlineLevel="0" r="154">
      <c r="A154" s="5" t="s">
        <f>=HYPERLINK("https://rossileiloes.com.br/lote/detalhe/161976", "562")</f>
      </c>
      <c r="B154" s="4" t="s">
        <f>=HYPERLINK("https://rossileiloes.com.br/lote/detalhe/161976", " 1 bomba de óleo ( corpo de inox)")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700,00</t>
        </is>
      </c>
      <c r="F154" s="4" t="inlineStr">
        <is>
          <t>150.00</t>
        </is>
      </c>
    </row>
    <row collapsed="false" customFormat="false" customHeight="false" hidden="false" ht="12.1" outlineLevel="0" r="155">
      <c r="A155" s="5" t="s">
        <f>=HYPERLINK("https://rossileiloes.com.br/lote/detalhe/161984", "563")</f>
      </c>
      <c r="B155" s="4" t="s">
        <f>=HYPERLINK("https://rossileiloes.com.br/lote/detalhe/161984", " 1 bomba de óleo ( corpo de inox)")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700,00</t>
        </is>
      </c>
      <c r="F155" s="4" t="inlineStr">
        <is>
          <t>150.00</t>
        </is>
      </c>
    </row>
    <row collapsed="false" customFormat="false" customHeight="false" hidden="false" ht="12.1" outlineLevel="0" r="156">
      <c r="A156" s="5" t="s">
        <f>=HYPERLINK("https://rossileiloes.com.br/lote/detalhe/161978", "564")</f>
      </c>
      <c r="B156" s="4" t="s">
        <f>=HYPERLINK("https://rossileiloes.com.br/lote/detalhe/161978", " 14 disjuntores telemecanique, diferente amperagens")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300,00</t>
        </is>
      </c>
      <c r="F156" s="4" t="inlineStr">
        <is>
          <t>150.00</t>
        </is>
      </c>
    </row>
    <row collapsed="false" customFormat="false" customHeight="false" hidden="false" ht="12.1" outlineLevel="0" r="157">
      <c r="A157" s="5" t="s">
        <f>=HYPERLINK("https://rossileiloes.com.br/lote/detalhe/161985", "565")</f>
      </c>
      <c r="B157" s="4" t="s">
        <f>=HYPERLINK("https://rossileiloes.com.br/lote/detalhe/161985", " 14 disjuntores telemecanique, diferente amperagens")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300,00</t>
        </is>
      </c>
      <c r="F157" s="4" t="inlineStr">
        <is>
          <t>150.00</t>
        </is>
      </c>
    </row>
    <row collapsed="false" customFormat="false" customHeight="false" hidden="false" ht="12.1" outlineLevel="0" r="158">
      <c r="A158" s="5" t="s">
        <f>=HYPERLINK("https://rossileiloes.com.br/lote/detalhe/161996", "566")</f>
      </c>
      <c r="B158" s="4" t="s">
        <f>=HYPERLINK("https://rossileiloes.com.br/lote/detalhe/161996", " 4 chaves seccionadoras Siemens, 125a, modelo 3np4")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300,00</t>
        </is>
      </c>
      <c r="F158" s="4" t="inlineStr">
        <is>
          <t>150.00</t>
        </is>
      </c>
    </row>
    <row collapsed="false" customFormat="false" customHeight="false" hidden="false" ht="12.1" outlineLevel="0" r="159">
      <c r="A159" s="5" t="s">
        <f>=HYPERLINK("https://rossileiloes.com.br/lote/detalhe/161993", "567")</f>
      </c>
      <c r="B159" s="4" t="s">
        <f>=HYPERLINK("https://rossileiloes.com.br/lote/detalhe/161993", " 2 chaves seccionadoras Siemens, 250a, modelo 3np4290")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500,00</t>
        </is>
      </c>
      <c r="F159" s="4" t="inlineStr">
        <is>
          <t>150.00</t>
        </is>
      </c>
    </row>
    <row collapsed="false" customFormat="false" customHeight="false" hidden="false" ht="12.1" outlineLevel="0" r="160">
      <c r="A160" s="5" t="s">
        <f>=HYPERLINK("https://rossileiloes.com.br/lote/detalhe/161997", "568")</f>
      </c>
      <c r="B160" s="4" t="s">
        <f>=HYPERLINK("https://rossileiloes.com.br/lote/detalhe/161997", " Aproximadamente 65 disjuntores motores com amperagem diversas")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1.500,00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=HYPERLINK("https://rossileiloes.com.br/lote/detalhe/161998", "569")</f>
      </c>
      <c r="B161" s="4" t="s">
        <f>=HYPERLINK("https://rossileiloes.com.br/lote/detalhe/161998", " 70 contatores Siemens, diversas amperagens e modelos")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3.000,00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=HYPERLINK("https://rossileiloes.com.br/lote/detalhe/161999", "570")</f>
      </c>
      <c r="B162" s="4" t="s">
        <f>=HYPERLINK("https://rossileiloes.com.br/lote/detalhe/161999", " 64 Disjuntores Steck 32a curva C. Sem uso. Na caixa")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2.000,00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=HYPERLINK("https://rossileiloes.com.br/lote/detalhe/162002", "571")</f>
      </c>
      <c r="B163" s="4" t="s">
        <f>=HYPERLINK("https://rossileiloes.com.br/lote/detalhe/162002", " 1 Painel ihm Siemens Coros OP 252 Painéis ihm Siemens OP 393")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4.000,00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=HYPERLINK("https://rossileiloes.com.br/lote/detalhe/162001", "572")</f>
      </c>
      <c r="B164" s="4" t="s">
        <f>=HYPERLINK("https://rossileiloes.com.br/lote/detalhe/162001", " Power SupplyModelo WRA960")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2.000,00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=HYPERLINK("https://rossileiloes.com.br/lote/detalhe/162000", "573")</f>
      </c>
      <c r="B165" s="4" t="s">
        <f>=HYPERLINK("https://rossileiloes.com.br/lote/detalhe/162000", " Disjuntor ABB Sace TmaxModelo T7S 1250")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2.500,00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=HYPERLINK("https://rossileiloes.com.br/lote/detalhe/162003", "574")</f>
      </c>
      <c r="B166" s="4" t="s">
        <f>=HYPERLINK("https://rossileiloes.com.br/lote/detalhe/162003", " Disjuntor ABB Sace TmaxModelo T7S 1600")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3.000,00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=HYPERLINK("https://rossileiloes.com.br/lote/detalhe/162004", "582")</f>
      </c>
      <c r="B167" s="4" t="s">
        <f>=HYPERLINK("https://rossileiloes.com.br/lote/detalhe/162004", " Aproximadamente 50 Disjuntores Siemens, diversas amperagens e voltagens Venda no estado")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1.100,00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=HYPERLINK("https://rossileiloes.com.br/lote/detalhe/162005", "583")</f>
      </c>
      <c r="B168" s="4" t="s">
        <f>=HYPERLINK("https://rossileiloes.com.br/lote/detalhe/162005", " 4 Servidores Dell, modelos diversos, máquinas para retirada de peças, no estado. 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2.000,00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=HYPERLINK("https://rossileiloes.com.br/lote/detalhe/162056", "600")</f>
      </c>
      <c r="B169" s="4" t="s">
        <f>=HYPERLINK("https://rossileiloes.com.br/lote/detalhe/162056", " [ LANCE POR KG ] APROX. 8 TON. DE CAMINHO DE ROLAMENTO (27mts com os pés )")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6,00</t>
        </is>
      </c>
      <c r="F169" s="4" t="inlineStr">
        <is>
          <t>0.20</t>
        </is>
      </c>
    </row>
    <row collapsed="false" customFormat="false" customHeight="false" hidden="false" ht="12.1" outlineLevel="0" r="170">
      <c r="A170" s="5" t="s">
        <f>=HYPERLINK("https://rossileiloes.com.br/lote/detalhe/162076", "601")</f>
      </c>
      <c r="B170" s="4" t="s">
        <f>=HYPERLINK("https://rossileiloes.com.br/lote/detalhe/162076", " [ LANCE POR KG ][ VÍDEO ] 58 PÉS DIRETO - PARA GALPÃO / MESANINO - MEDIDAS: 320mm X 250mm X 3000mm - PESO APROXIMADO: 7.656 KILOS")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5,50</t>
        </is>
      </c>
      <c r="F170" s="4" t="inlineStr">
        <is>
          <t>0.10</t>
        </is>
      </c>
    </row>
    <row collapsed="false" customFormat="false" customHeight="false" hidden="false" ht="12.1" outlineLevel="0" r="171">
      <c r="A171" s="5" t="s">
        <f>=HYPERLINK("https://rossileiloes.com.br/lote/detalhe/162046", "604")</f>
      </c>
      <c r="B171" s="4" t="s">
        <f>=HYPERLINK("https://rossileiloes.com.br/lote/detalhe/162046", "[ LANCE POR KG ] Aprox. 5 ton. de arame tubular submerso 2mm Lincoln, Em conformidade com aws A5.20 e Asme SFA-5.20. Classificação E70T-7 DC Polarity (DCEN) certificado pela CWB para CSA W48.5-M")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7,00</t>
        </is>
      </c>
      <c r="F171" s="4" t="inlineStr">
        <is>
          <t>0.10</t>
        </is>
      </c>
    </row>
    <row collapsed="false" customFormat="false" customHeight="false" hidden="false" ht="12.1" outlineLevel="0" r="172">
      <c r="A172" s="5" t="s">
        <f>=HYPERLINK("https://rossileiloes.com.br/lote/detalhe/161966", "606")</f>
      </c>
      <c r="B172" s="4" t="s">
        <f>=HYPERLINK("https://rossileiloes.com.br/lote/detalhe/161966", " Aquecedor de marmitas")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500,00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=HYPERLINK("https://rossileiloes.com.br/lote/detalhe/161971", "607")</f>
      </c>
      <c r="B173" s="4" t="s">
        <f>=HYPERLINK("https://rossileiloes.com.br/lote/detalhe/161971", "[ PREÇO POR KG ] aprox. 7 ton. de Tubos galvanizado com comprimento diversos usado no estado")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4,00</t>
        </is>
      </c>
      <c r="F173" s="4" t="inlineStr">
        <is>
          <t>0.10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2026-04-23T11:01:21.00Z</dcterms:created>
  <dc:creator>Tellks Tecnologia</dc:creator>
  <cp:revision>0</cp:revision>
</cp:coreProperties>
</file>