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LANCHA, MÁQUINAS PESADAS, CAMINHÕES, CARROS E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14/02/2023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=HYPERLINK("https://rossileiloes.com.br/lote/detalhe/163990", "000")</f>
      </c>
      <c r="B11" s="4" t="s">
        <f>=HYPERLINK("https://rossileiloes.com.br/lote/detalhe/163990", "Toyota Hilux CD SR XA 4 FD Ano 2015/2016 - Diesel")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165.000,00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=HYPERLINK("https://rossileiloes.com.br/lote/detalhe/164016", "001")</f>
      </c>
      <c r="B12" s="4" t="s">
        <f>=HYPERLINK("https://rossileiloes.com.br/lote/detalhe/164016", "LAND ROVER / DISCOVERY 4S BITURBO  ANO 2013 -DIESEL 3.0  - FUNCIONANDO / 7 LUGARES / PNEUS SEMI NOVOS / REVISÃO NOV. 2022 / 110.000 KM APROX.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=HYPERLINK("https://rossileiloes.com.br/lote/detalhe/164017", "002")</f>
      </c>
      <c r="B13" s="4" t="s">
        <f>=HYPERLINK("https://rossileiloes.com.br/lote/detalhe/164017", "CARRETA REBOQUE BAÚ ANO 2022 (SEM  USO)")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11.000,00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=HYPERLINK("https://rossileiloes.com.br/lote/detalhe/165273", "003")</f>
      </c>
      <c r="B14" s="4" t="s">
        <f>=HYPERLINK("https://rossileiloes.com.br/lote/detalhe/165273", "[ VÍDEO ] LANCHA 19 PÉS (5,66 METROS) ANO 1990- MOD. CASCO VENTURA. EQUIPADO COM FISH FINDER- RADIO COM BLUETOOTH / SALVATAGEM COMPLETA / TRIM/BOMBA DE PORÃO / 2 BATERIAS / COLETES / SOM / ANCORA / PINTURA BOA. CARRETA INCLUSA")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=HYPERLINK("https://rossileiloes.com.br/lote/detalhe/164005", "005")</f>
      </c>
      <c r="B15" s="4" t="s">
        <f>=HYPERLINK("https://rossileiloes.com.br/lote/detalhe/164005", "AUDI A3 LM 122CV I. GASOLINA. ANO 2014")</f>
      </c>
      <c r="C15" s="4" t="inlineStr">
        <is>
          <t>Lote retirado</t>
        </is>
      </c>
      <c r="D15" s="4" t="inlineStr">
        <is>
          <t>1</t>
        </is>
      </c>
      <c r="E15" s="5" t="inlineStr">
        <is>
          <t>45.000,00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=HYPERLINK("https://rossileiloes.com.br/lote/detalhe/163933", "008")</f>
      </c>
      <c r="B16" s="4" t="s">
        <f>=HYPERLINK("https://rossileiloes.com.br/lote/detalhe/163933", "CHASSI DOCUMENTADO PARA MONTAR TRAILER PARA CAMPING")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=HYPERLINK("https://rossileiloes.com.br/lote/detalhe/163954", "010")</f>
      </c>
      <c r="B17" s="4" t="s">
        <f>=HYPERLINK("https://rossileiloes.com.br/lote/detalhe/163954", " M.BENZ/L1513 ANO 1971/1971")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=HYPERLINK("https://rossileiloes.com.br/lote/detalhe/163936", "012")</f>
      </c>
      <c r="B18" s="4" t="s">
        <f>=HYPERLINK("https://rossileiloes.com.br/lote/detalhe/163936", " Plataforma Marca Massey Ferguson. Modelo 5/90")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=HYPERLINK("https://rossileiloes.com.br/lote/detalhe/163937", "013")</f>
      </c>
      <c r="B19" s="4" t="s">
        <f>=HYPERLINK("https://rossileiloes.com.br/lote/detalhe/163937", " Esparramador de palha. Marca Bandeirantes para colheitadeira Massey Ferguson")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=HYPERLINK("https://rossileiloes.com.br/lote/detalhe/163992", "014")</f>
      </c>
      <c r="B20" s="4" t="s">
        <f>=HYPERLINK("https://rossileiloes.com.br/lote/detalhe/163992", "CAMINHÃO DE CARGA MERCEDES BENZ L 1113. COM MUNCK MOD. 12. REVISADO. (2 HIDRÁULICAS E 2 MANUAIS)")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125.000,00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=HYPERLINK("https://rossileiloes.com.br/lote/detalhe/164027", "015")</f>
      </c>
      <c r="B21" s="4" t="s">
        <f>=HYPERLINK("https://rossileiloes.com.br/lote/detalhe/164027", "[ SEM USO ] Pá Carregadeira New Holland. Mod. 130 B. Ano 2018. Zero horas. Sem painel. Motor e transmissão desinstalados.")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199.000,00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=HYPERLINK("https://rossileiloes.com.br/lote/detalhe/163935", "016")</f>
      </c>
      <c r="B22" s="4" t="s">
        <f>=HYPERLINK("https://rossileiloes.com.br/lote/detalhe/163935", " Kit caixa de peneira e bandejão. Marca New Holland. Para colheitadeira tc 59. Em bom estado de conservação")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=HYPERLINK("https://rossileiloes.com.br/lote/detalhe/163938", "017")</f>
      </c>
      <c r="B23" s="4" t="s">
        <f>=HYPERLINK("https://rossileiloes.com.br/lote/detalhe/163938", "Peças para colhedeira de cana  sem uso - Dvs marcas (planilha em anexo)")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=HYPERLINK("https://rossileiloes.com.br/lote/detalhe/163939", "018")</f>
      </c>
      <c r="B24" s="4" t="s">
        <f>=HYPERLINK("https://rossileiloes.com.br/lote/detalhe/163939", "Peças para caminhão -  sem uso - Dvs marcas (planilha anexa)")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3.900,00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=HYPERLINK("https://rossileiloes.com.br/lote/detalhe/163991", "021")</f>
      </c>
      <c r="B25" s="4" t="s">
        <f>=HYPERLINK("https://rossileiloes.com.br/lote/detalhe/163991", "VOLVO FH 460 6x2 T ano 2014/2014 - Diesel")</f>
      </c>
      <c r="C25" s="4" t="inlineStr">
        <is>
          <t>Lote retirado</t>
        </is>
      </c>
      <c r="D25" s="4" t="inlineStr">
        <is>
          <t>0</t>
        </is>
      </c>
      <c r="E25" s="5" t="inlineStr">
        <is>
          <t>235.000,00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=HYPERLINK("https://rossileiloes.com.br/lote/detalhe/164000", "022")</f>
      </c>
      <c r="B26" s="4" t="s">
        <f>=HYPERLINK("https://rossileiloes.com.br/lote/detalhe/164000", "[ VÍDEO ] Munck com 2 hidráulicas para 3,5 t pe. Mangueiras novas.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=HYPERLINK("https://rossileiloes.com.br/lote/detalhe/164003", "023")</f>
      </c>
      <c r="B27" s="4" t="s">
        <f>=HYPERLINK("https://rossileiloes.com.br/lote/detalhe/164003", " FIAT / DUCATO MC TCA ANO 2014 / 2014 - DIESEL - MAXXICARGO TETO ALTO/LONGA - C/ AR CONDICIONADO")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=HYPERLINK("https://rossileiloes.com.br/lote/detalhe/164006", "024")</f>
      </c>
      <c r="B28" s="4" t="s">
        <f>=HYPERLINK("https://rossileiloes.com.br/lote/detalhe/164006", "MUNCK RODOMAQ ANO 2016 - MOD. GHR 25.000")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140.000,00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=HYPERLINK("https://rossileiloes.com.br/lote/detalhe/164029", "025")</f>
      </c>
      <c r="B29" s="4" t="s">
        <f>=HYPERLINK("https://rossileiloes.com.br/lote/detalhe/164029", "[ VÍDEO ] Plataforma Elevatória marca JLG. Mod. AM-36. Altura 12 metros. Em bom estado funcionamento")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17.000,00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=HYPERLINK("https://rossileiloes.com.br/lote/detalhe/163947", "026")</f>
      </c>
      <c r="B30" s="4" t="s">
        <f>=HYPERLINK("https://rossileiloes.com.br/lote/detalhe/163947", "[ VÍDEO ] CITRÖEN C4 20GLXA5P F . FLEX. ANO 2010/11")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18.000,00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=HYPERLINK("https://rossileiloes.com.br/lote/detalhe/163955", "027")</f>
      </c>
      <c r="B31" s="4" t="s">
        <f>=HYPERLINK("https://rossileiloes.com.br/lote/detalhe/163955", "Empilhadeira Taylor. Mod. T360. Capacidade: 18 tons. Ano: 1988. Motor: OM 352 Turbo revisado. Transmissão: Alisson 3 marchas a frente e tres a ré. Funcionando.")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=HYPERLINK("https://rossileiloes.com.br/lote/detalhe/164026", "029")</f>
      </c>
      <c r="B32" s="4" t="s">
        <f>=HYPERLINK("https://rossileiloes.com.br/lote/detalhe/164026", " Calandra hidráulica de grande capacidade. Medidas: esp. 1.1/2” x 2.500 mm. Reformada. Em bom estado.")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150.000,00</t>
        </is>
      </c>
      <c r="F32" s="4" t="inlineStr">
        <is>
          <t>750.00</t>
        </is>
      </c>
    </row>
    <row collapsed="false" customFormat="false" customHeight="false" hidden="false" ht="12.1" outlineLevel="0" r="33">
      <c r="A33" s="5" t="s">
        <f>=HYPERLINK("https://rossileiloes.com.br/lote/detalhe/163985", "031")</f>
      </c>
      <c r="B33" s="4" t="s">
        <f>=HYPERLINK("https://rossileiloes.com.br/lote/detalhe/163985", "GM CHEVROLET D10. DIESEL. ANO 1983/1983")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29.000,00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=HYPERLINK("https://rossileiloes.com.br/lote/detalhe/163984", "032")</f>
      </c>
      <c r="B34" s="4" t="s">
        <f>=HYPERLINK("https://rossileiloes.com.br/lote/detalhe/163984", " VW FOX 1.0. Flex. Ano 2008/ 2008. Aprox. 115.000 km")</f>
      </c>
      <c r="C34" s="4" t="inlineStr">
        <is>
          <t>Lote retirado</t>
        </is>
      </c>
      <c r="D34" s="4" t="inlineStr">
        <is>
          <t>1</t>
        </is>
      </c>
      <c r="E34" s="5" t="inlineStr">
        <is>
          <t>12.000,00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=HYPERLINK("https://rossileiloes.com.br/lote/detalhe/163976", "033")</f>
      </c>
      <c r="B35" s="4" t="s">
        <f>=HYPERLINK("https://rossileiloes.com.br/lote/detalhe/163976", "[ VÍDEO ] Caminhão Mercedes Benz 1714  Ano 1994. Mêcanica operacional, munck sem vazamento Madal 11.500")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=HYPERLINK("https://rossileiloes.com.br/lote/detalhe/163995", "035")</f>
      </c>
      <c r="B36" s="4" t="s">
        <f>=HYPERLINK("https://rossileiloes.com.br/lote/detalhe/163995", "Renault / Logan Expression 1.0 16V ano 2012/2012 - Flex")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12.000,00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=HYPERLINK("https://rossileiloes.com.br/lote/detalhe/163986", "039")</f>
      </c>
      <c r="B37" s="4" t="s">
        <f>=HYPERLINK("https://rossileiloes.com.br/lote/detalhe/163986", "Baú 16 pallets Niju Ano 2010. Reformado pintura nova")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=HYPERLINK("https://rossileiloes.com.br/lote/detalhe/163989", "040")</f>
      </c>
      <c r="B38" s="4" t="s">
        <f>=HYPERLINK("https://rossileiloes.com.br/lote/detalhe/163989", "Capó para MB 1620 com para lama esquerdo")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=HYPERLINK("https://rossileiloes.com.br/lote/detalhe/163966", "041")</f>
      </c>
      <c r="B39" s="4" t="s">
        <f>=HYPERLINK("https://rossileiloes.com.br/lote/detalhe/163966", " 01 CAPÔ SCANIA 112 -BRANCA")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=HYPERLINK("https://rossileiloes.com.br/lote/detalhe/163964", "042")</f>
      </c>
      <c r="B40" s="4" t="s">
        <f>=HYPERLINK("https://rossileiloes.com.br/lote/detalhe/163964", " CARRETINHA (3,5 METROS COMPRIMENTO)s/documento")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=HYPERLINK("https://rossileiloes.com.br/lote/detalhe/163967", "043")</f>
      </c>
      <c r="B41" s="4" t="s">
        <f>=HYPERLINK("https://rossileiloes.com.br/lote/detalhe/163967", " QUINTA RODA P/ CAMINHÃO CANAVIEIRO")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=HYPERLINK("https://rossileiloes.com.br/lote/detalhe/163968", "044")</f>
      </c>
      <c r="B42" s="4" t="s">
        <f>=HYPERLINK("https://rossileiloes.com.br/lote/detalhe/163968", " LOTE DE VIDROS/COM JANELAS DIVERSOS")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=HYPERLINK("https://rossileiloes.com.br/lote/detalhe/163969", "045")</f>
      </c>
      <c r="B43" s="4" t="s">
        <f>=HYPERLINK("https://rossileiloes.com.br/lote/detalhe/163969", " TRATOR DEUTZ DM ANO 1963 -CILINDROS REFRIGERADOS A AR (ORIGINAL)")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=HYPERLINK("https://rossileiloes.com.br/lote/detalhe/163987", "046")</f>
      </c>
      <c r="B44" s="4" t="s">
        <f>=HYPERLINK("https://rossileiloes.com.br/lote/detalhe/163987", "CAMINHÃO MB 1318  Ano 2003/03   - Trucado  - eletrônico 4cc")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=HYPERLINK("https://rossileiloes.com.br/lote/detalhe/164015", "049")</f>
      </c>
      <c r="B45" s="4" t="s">
        <f>=HYPERLINK("https://rossileiloes.com.br/lote/detalhe/164015", "GRADE ARADORA CIVEMASA CANAVIEIRA 20X34 " X 370MM 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69.500,00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=HYPERLINK("https://rossileiloes.com.br/lote/detalhe/163965", "050")</f>
      </c>
      <c r="B46" s="4" t="s">
        <f>=HYPERLINK("https://rossileiloes.com.br/lote/detalhe/163965", " CARCAÇA DIFERENCIAL SCANIA 9114 - ANO 2014")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6.500,00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=HYPERLINK("https://rossileiloes.com.br/lote/detalhe/164001", "052")</f>
      </c>
      <c r="B47" s="4" t="s">
        <f>=HYPERLINK("https://rossileiloes.com.br/lote/detalhe/164001", "[ VÍDEO ] ÔNIBUS MARCOPOLO / VOLARE LOTAÇÃO. DIESEL. ANO 2002")</f>
      </c>
      <c r="C47" s="4" t="inlineStr">
        <is>
          <t>Venda condicional</t>
        </is>
      </c>
      <c r="D47" s="4" t="inlineStr">
        <is>
          <t>2</t>
        </is>
      </c>
      <c r="E47" s="5" t="inlineStr">
        <is>
          <t>20.000,00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=HYPERLINK("https://rossileiloes.com.br/lote/detalhe/164047", "055")</f>
      </c>
      <c r="B48" s="4" t="s">
        <f>=HYPERLINK("https://rossileiloes.com.br/lote/detalhe/164047", "[ VÍDEOS ] COLADEIRA DE BORDA AUTOMÁTICA RAZI ano 2012 - 4 grupo (COLA, DESTOPA, REFILA E POLI) -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=HYPERLINK("https://rossileiloes.com.br/lote/detalhe/164028", "057")</f>
      </c>
      <c r="B49" s="4" t="s">
        <f>=HYPERLINK("https://rossileiloes.com.br/lote/detalhe/164028", "Empilhadeira marca Maximal – capac. 4,5 Ton – Ano 2014 – toda revisada. Operacional")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72.000,00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=HYPERLINK("https://rossileiloes.com.br/lote/detalhe/164030", "058")</f>
      </c>
      <c r="B50" s="4" t="s">
        <f>=HYPERLINK("https://rossileiloes.com.br/lote/detalhe/164030", "  Afiadora de Brocas – marca Mello")</f>
      </c>
      <c r="C50" s="4" t="inlineStr">
        <is>
          <t>Lote retirado</t>
        </is>
      </c>
      <c r="D50" s="4" t="inlineStr">
        <is>
          <t>0</t>
        </is>
      </c>
      <c r="E50" s="5" t="inlineStr">
        <is>
          <t>10.000,00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=HYPERLINK("https://rossileiloes.com.br/lote/detalhe/163973", "059")</f>
      </c>
      <c r="B51" s="4" t="s">
        <f>=HYPERLINK("https://rossileiloes.com.br/lote/detalhe/163973", " Semi Reboque Prancha Carreta Carrega Tudo, marca Randon , 60 Toneladas, ano 1981 sem pneus , Pneumática, com rampa, aceita Dolly, 12 mts reta, aceita colocação instalação de locks para containers")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185.000,00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=HYPERLINK("https://rossileiloes.com.br/lote/detalhe/163971", "060")</f>
      </c>
      <c r="B52" s="4" t="s">
        <f>=HYPERLINK("https://rossileiloes.com.br/lote/detalhe/163971", "Guindaste auto propelido, marca PPM 23 Toneladas, motor Deusts 6cc, 24 mts lança. Ano 87. Parou funcionando. Necessário manutenção.")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145.000,00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=HYPERLINK("https://rossileiloes.com.br/lote/detalhe/163970", "061")</f>
      </c>
      <c r="B53" s="4" t="s">
        <f>=HYPERLINK("https://rossileiloes.com.br/lote/detalhe/163970", "Guindaste marca Bantam modelo S628, 18 toneladas, ano 1985, lança 22 mts, motor Cummins, e lança Aux Gibi 4 mts. Parou funcionando. Necessário manutenção.")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130.000,00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=HYPERLINK("https://rossileiloes.com.br/lote/detalhe/164033", "062")</f>
      </c>
      <c r="B54" s="4" t="s">
        <f>=HYPERLINK("https://rossileiloes.com.br/lote/detalhe/164033", "TRATOR AGRÍCOLA VOLVO 350")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30.000,00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=HYPERLINK("https://rossileiloes.com.br/lote/detalhe/163974", "063")</f>
      </c>
      <c r="B55" s="4" t="s">
        <f>=HYPERLINK("https://rossileiloes.com.br/lote/detalhe/163974", " Compressor de ar - Atlas Copco CA 160 ano 2008 - Série BRP066958")</f>
      </c>
      <c r="C55" s="4" t="inlineStr">
        <is>
          <t>Vendido</t>
        </is>
      </c>
      <c r="D55" s="4" t="inlineStr">
        <is>
          <t>4</t>
        </is>
      </c>
      <c r="E55" s="5" t="inlineStr">
        <is>
          <t>55.000,00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=HYPERLINK("https://rossileiloes.com.br/lote/detalhe/163972", "064")</f>
      </c>
      <c r="B56" s="4" t="s">
        <f>=HYPERLINK("https://rossileiloes.com.br/lote/detalhe/163972", " Compressor de ar - Atlas Copco CA 160 ano 2008 - Série BRP067178")</f>
      </c>
      <c r="C56" s="4" t="inlineStr">
        <is>
          <t>Vendido</t>
        </is>
      </c>
      <c r="D56" s="4" t="inlineStr">
        <is>
          <t>4</t>
        </is>
      </c>
      <c r="E56" s="5" t="inlineStr">
        <is>
          <t>55.000,00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=HYPERLINK("https://rossileiloes.com.br/lote/detalhe/164034", "065")</f>
      </c>
      <c r="B57" s="4" t="s">
        <f>=HYPERLINK("https://rossileiloes.com.br/lote/detalhe/164034", " Torno horizontal Wroctaw")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39.000,00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=HYPERLINK("https://rossileiloes.com.br/lote/detalhe/164031", "066")</f>
      </c>
      <c r="B58" s="4" t="s">
        <f>=HYPERLINK("https://rossileiloes.com.br/lote/detalhe/164031", " Furadeira radial  Rocco modelo R-35")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23.000,00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=HYPERLINK("https://rossileiloes.com.br/lote/detalhe/164032", "067")</f>
      </c>
      <c r="B59" s="4" t="s">
        <f>=HYPERLINK("https://rossileiloes.com.br/lote/detalhe/164032", " Furadeira radial Nardini modelo FRN-60")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29.000,00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=HYPERLINK("https://rossileiloes.com.br/lote/detalhe/164037", "068")</f>
      </c>
      <c r="B60" s="4" t="s">
        <f>=HYPERLINK("https://rossileiloes.com.br/lote/detalhe/164037", " Curvadora de tubos grande capacidade – 3”, 4” e 6” – com matrizes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=HYPERLINK("https://rossileiloes.com.br/lote/detalhe/164035", "069")</f>
      </c>
      <c r="B61" s="4" t="s">
        <f>=HYPERLINK("https://rossileiloes.com.br/lote/detalhe/164035", " Caminhão Volks – modelo – 17280 – Ano 2015/2016 – automático – com aprox. 285.000 Kms – motor funcionando")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145.000,00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=HYPERLINK("https://rossileiloes.com.br/lote/detalhe/164038", "070")</f>
      </c>
      <c r="B62" s="4" t="s">
        <f>=HYPERLINK("https://rossileiloes.com.br/lote/detalhe/164038", " Camionete – Ford – modelo – F-4000 – Ano 1997 – Turbinada – motor MWM – carroceira madeira – pneus bons – motor funcionando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55.000,00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=HYPERLINK("https://rossileiloes.com.br/lote/detalhe/164036", "071")</f>
      </c>
      <c r="B63" s="4" t="s">
        <f>=HYPERLINK("https://rossileiloes.com.br/lote/detalhe/164036", " Veiculo – Volks – modelo – Variant – Ano 1973 – Colecionador – funcionando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18.000,00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=HYPERLINK("https://rossileiloes.com.br/lote/detalhe/164040", "072")</f>
      </c>
      <c r="B64" s="4" t="s">
        <f>=HYPERLINK("https://rossileiloes.com.br/lote/detalhe/164040", " Semi Reboque – Sider – marca Facchini – Ano 2017 – 02 eixos – assoalho de chapa – comprimento 15 metros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70.000,00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=HYPERLINK("https://rossileiloes.com.br/lote/detalhe/163978", "073")</f>
      </c>
      <c r="B65" s="4" t="s">
        <f>=HYPERLINK("https://rossileiloes.com.br/lote/detalhe/163978", " Aprox. 20 Rolamentos industriais (8 un.6322 c3, 5 un. 6319 c3 e outros)")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=HYPERLINK("https://rossileiloes.com.br/lote/detalhe/163977", "074")</f>
      </c>
      <c r="B66" s="4" t="s">
        <f>=HYPERLINK("https://rossileiloes.com.br/lote/detalhe/163977", " Aprox. 27 unidades de Bobinas 24V")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=HYPERLINK("https://rossileiloes.com.br/lote/detalhe/164041", "075")</f>
      </c>
      <c r="B67" s="4" t="s">
        <f>=HYPERLINK("https://rossileiloes.com.br/lote/detalhe/164041", " Semi Reboque – Sider – marca Facchini – Ano 2017 – 02 eixos – assoalho de chapa – comprimento 15 metros")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70.000,00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=HYPERLINK("https://rossileiloes.com.br/lote/detalhe/163979", "076")</f>
      </c>
      <c r="B68" s="4" t="s">
        <f>=HYPERLINK("https://rossileiloes.com.br/lote/detalhe/163979", " Lote com itens diversos - Policorte, ferramentas diversas, balança e outros")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1.700,00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=HYPERLINK("https://rossileiloes.com.br/lote/detalhe/164039", "077")</f>
      </c>
      <c r="B69" s="4" t="s">
        <f>=HYPERLINK("https://rossileiloes.com.br/lote/detalhe/164039", " Carroceira Cana Picada – Ano 2015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18.000,00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=HYPERLINK("https://rossileiloes.com.br/lote/detalhe/164042", "078")</f>
      </c>
      <c r="B70" s="4" t="s">
        <f>=HYPERLINK("https://rossileiloes.com.br/lote/detalhe/164042", " Conjunto rodoviário – canavieiro – marca Rodofort – Ano 2007/2008")</f>
      </c>
      <c r="C70" s="4" t="inlineStr">
        <is>
          <t>Lote retirado</t>
        </is>
      </c>
      <c r="D70" s="4" t="inlineStr">
        <is>
          <t>0</t>
        </is>
      </c>
      <c r="E70" s="5" t="inlineStr">
        <is>
          <t>92.000,00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=HYPERLINK("https://rossileiloes.com.br/lote/detalhe/163980", "079")</f>
      </c>
      <c r="B71" s="4" t="s">
        <f>=HYPERLINK("https://rossileiloes.com.br/lote/detalhe/163980", " Cabeçote completo do motor 352")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900,00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=HYPERLINK("https://rossileiloes.com.br/lote/detalhe/164043", "080")</f>
      </c>
      <c r="B72" s="4" t="s">
        <f>=HYPERLINK("https://rossileiloes.com.br/lote/detalhe/164043", " Trator colhedora cana – marca CBT – funcionando")</f>
      </c>
      <c r="C72" s="4" t="inlineStr">
        <is>
          <t>Lote retirado</t>
        </is>
      </c>
      <c r="D72" s="4" t="inlineStr">
        <is>
          <t>0</t>
        </is>
      </c>
      <c r="E72" s="5" t="inlineStr">
        <is>
          <t>38.000,00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=HYPERLINK("https://rossileiloes.com.br/lote/detalhe/164045", "081")</f>
      </c>
      <c r="B73" s="4" t="s">
        <f>=HYPERLINK("https://rossileiloes.com.br/lote/detalhe/164045", " Munck – modelo – 20.000 – com 02 Lanças hidráulicas e 02 Manuais")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55.000,00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=HYPERLINK("https://rossileiloes.com.br/lote/detalhe/164044", "082")</f>
      </c>
      <c r="B74" s="4" t="s">
        <f>=HYPERLINK("https://rossileiloes.com.br/lote/detalhe/164044", "  Tanque em fibra vidro – capacidade 15.000 Litros – marca Unifibra")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21.000,00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=HYPERLINK("https://rossileiloes.com.br/lote/detalhe/164046", "083")</f>
      </c>
      <c r="B75" s="4" t="s">
        <f>=HYPERLINK("https://rossileiloes.com.br/lote/detalhe/164046", "Trator marca Valmet com retroescavadeira")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24.000,00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=HYPERLINK("https://rossileiloes.com.br/lote/detalhe/164048", "084")</f>
      </c>
      <c r="B76" s="4" t="s">
        <f>=HYPERLINK("https://rossileiloes.com.br/lote/detalhe/164048", " FORD / F4000 ANO 1990 - MECÂNICA OPERACIONAL")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47.500,00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=HYPERLINK("https://rossileiloes.com.br/lote/detalhe/164049", "086")</f>
      </c>
      <c r="B77" s="4" t="s">
        <f>=HYPERLINK("https://rossileiloes.com.br/lote/detalhe/164049", " JET SKI SEADOO ANO 2007 (HOMOLOGADO NA MARINHA EM 2010 GTI 155/ COM CARRETINHA DE TRANSPORTE)")</f>
      </c>
      <c r="C77" s="4" t="inlineStr">
        <is>
          <t>Não vendido</t>
        </is>
      </c>
      <c r="D77" s="4" t="inlineStr">
        <is>
          <t>2</t>
        </is>
      </c>
      <c r="E77" s="5" t="inlineStr">
        <is>
          <t>35.500,00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=HYPERLINK("https://rossileiloes.com.br/lote/detalhe/164054", "087")</f>
      </c>
      <c r="B78" s="4" t="s">
        <f>=HYPERLINK("https://rossileiloes.com.br/lote/detalhe/164054", "VALETADEIRA IMAP 3500")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18.000,00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=HYPERLINK("https://rossileiloes.com.br/lote/detalhe/164053", "088")</f>
      </c>
      <c r="B79" s="4" t="s">
        <f>=HYPERLINK("https://rossileiloes.com.br/lote/detalhe/164053", "[ VÍDEO ] VALETADEIRA IMAP 3000")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18.000,00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=HYPERLINK("https://rossileiloes.com.br/lote/detalhe/164316", "089")</f>
      </c>
      <c r="B80" s="4" t="s">
        <f>=HYPERLINK("https://rossileiloes.com.br/lote/detalhe/164316", "GM / S-10 COLINA  CD ANO 2004/2005  - GASOLINA")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21.000,00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=HYPERLINK("https://rossileiloes.com.br/lote/detalhe/164317", "090")</f>
      </c>
      <c r="B81" s="4" t="s">
        <f>=HYPERLINK("https://rossileiloes.com.br/lote/detalhe/164317", "CAÇAMBA P/ TRUCK COM BOMBA ANO 2011 ")</f>
      </c>
      <c r="C81" s="4" t="inlineStr">
        <is>
          <t>Vendido</t>
        </is>
      </c>
      <c r="D81" s="4" t="inlineStr">
        <is>
          <t>35</t>
        </is>
      </c>
      <c r="E81" s="5" t="inlineStr">
        <is>
          <t>25.200,00</t>
        </is>
      </c>
      <c r="F81" s="4" t="inlineStr">
        <is>
          <t>300.00</t>
        </is>
      </c>
    </row>
    <row collapsed="false" customFormat="false" customHeight="false" hidden="false" ht="12.1" outlineLevel="0" r="82">
      <c r="A82" s="5" t="s">
        <f>=HYPERLINK("https://rossileiloes.com.br/lote/detalhe/164267", "091")</f>
      </c>
      <c r="B82" s="4" t="s">
        <f>=HYPERLINK("https://rossileiloes.com.br/lote/detalhe/164267", "FIAT UNO MILLE WAY ECONOMY ANO 2012/2013 - FLEX")</f>
      </c>
      <c r="C82" s="4" t="inlineStr">
        <is>
          <t>Vendido</t>
        </is>
      </c>
      <c r="D82" s="4" t="inlineStr">
        <is>
          <t>2</t>
        </is>
      </c>
      <c r="E82" s="5" t="inlineStr">
        <is>
          <t>18.000,00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=HYPERLINK("https://rossileiloes.com.br/lote/detalhe/163948", "096")</f>
      </c>
      <c r="B83" s="4" t="s">
        <f>=HYPERLINK("https://rossileiloes.com.br/lote/detalhe/163948", " Carroceria de cana")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7.500,00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=HYPERLINK("https://rossileiloes.com.br/lote/detalhe/163934", "102")</f>
      </c>
      <c r="B84" s="4" t="s">
        <f>=HYPERLINK("https://rossileiloes.com.br/lote/detalhe/163934", " Trio Elétrico: Caminhão MB/ L 113. Ano 1976. Chassi alongado. Potência total de som: 58.000 Watts")</f>
      </c>
      <c r="C84" s="4" t="inlineStr">
        <is>
          <t>Não vendido</t>
        </is>
      </c>
      <c r="D84" s="4" t="inlineStr">
        <is>
          <t>35</t>
        </is>
      </c>
      <c r="E84" s="5" t="inlineStr">
        <is>
          <t>35.500,00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=HYPERLINK("https://rossileiloes.com.br/lote/detalhe/163942", "103")</f>
      </c>
      <c r="B85" s="4" t="s">
        <f>=HYPERLINK("https://rossileiloes.com.br/lote/detalhe/163942", "CARROCERIA DE MADEIRA PARA D20 DUPLA")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=HYPERLINK("https://rossileiloes.com.br/lote/detalhe/164023", "104")</f>
      </c>
      <c r="B86" s="4" t="s">
        <f>=HYPERLINK("https://rossileiloes.com.br/lote/detalhe/164023", "ESCAVADEIRA CATERPILLAR MOD. 315 ANO 2007")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290.000,00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=HYPERLINK("https://rossileiloes.com.br/lote/detalhe/164024", "105")</f>
      </c>
      <c r="B87" s="4" t="s">
        <f>=HYPERLINK("https://rossileiloes.com.br/lote/detalhe/164024", "GUINDASTE CLARCK MOD. 720 ANO 1986 - 20 TON. - MOTOR MERCEDES BENZ 352")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67.500,00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=HYPERLINK("https://rossileiloes.com.br/lote/detalhe/164050", "106")</f>
      </c>
      <c r="B88" s="4" t="s">
        <f>=HYPERLINK("https://rossileiloes.com.br/lote/detalhe/164050", "TORQUE CLARCK 28.000 MODELO COM CONVERSOR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29.500,00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=HYPERLINK("https://rossileiloes.com.br/lote/detalhe/163993", "107")</f>
      </c>
      <c r="B89" s="4" t="s">
        <f>=HYPERLINK("https://rossileiloes.com.br/lote/detalhe/163993", "PÁ CARREGADEIRA KOMATSU MOD. WA38-6 - ANO 2009 - S/TRANSMISSÃO")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98.000,00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=HYPERLINK("https://rossileiloes.com.br/lote/detalhe/164051", "108")</f>
      </c>
      <c r="B90" s="4" t="s">
        <f>=HYPERLINK("https://rossileiloes.com.br/lote/detalhe/164051", "MOTOR M/ BENZ 352A - 20 HRS DE USO")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14.000,00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=HYPERLINK("https://rossileiloes.com.br/lote/detalhe/163981", "109")</f>
      </c>
      <c r="B91" s="4" t="s">
        <f>=HYPERLINK("https://rossileiloes.com.br/lote/detalhe/163981", "ESCAVADEIRA HIDRÁULICA CATERPILLAR MOD. 312 DL ANO 2014 - APROX. 6.000 HRS.")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350.000,00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=HYPERLINK("https://rossileiloes.com.br/lote/detalhe/163975", "110")</f>
      </c>
      <c r="B92" s="4" t="s">
        <f>=HYPERLINK("https://rossileiloes.com.br/lote/detalhe/163975", "Pá Carregadeira Caterpillar mod. 924H ano 2012. Aprox. 10.700 horas (cabine original)")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267.500,00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=HYPERLINK("https://rossileiloes.com.br/lote/detalhe/164052", "111")</f>
      </c>
      <c r="B93" s="4" t="s">
        <f>=HYPERLINK("https://rossileiloes.com.br/lote/detalhe/164052", "02 EIXOS CLARCK DIRECIONAL COMPLETO COM RODAS / PNEUS (4 RODAS E 4 PNEUS)")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7.500,00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=HYPERLINK("https://rossileiloes.com.br/lote/detalhe/164406", "112")</f>
      </c>
      <c r="B94" s="4" t="s">
        <f>=HYPERLINK("https://rossileiloes.com.br/lote/detalhe/164406", " TRATOR MASSEY FERGUSON MOD.65R ANO 1908 COM IMPLEMENTO EMPILHADEIRA")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21.500,00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=HYPERLINK("https://rossileiloes.com.br/lote/detalhe/164404", "113")</f>
      </c>
      <c r="B95" s="4" t="s">
        <f>=HYPERLINK("https://rossileiloes.com.br/lote/detalhe/164404", " CARRETA 4 RODAS PARA TRATOR MASSEY FERGUSON")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7.500,00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=HYPERLINK("https://rossileiloes.com.br/lote/detalhe/164405", "114")</f>
      </c>
      <c r="B96" s="4" t="s">
        <f>=HYPERLINK("https://rossileiloes.com.br/lote/detalhe/164405", " TANQUE RESERVATÓRIO K.O - 2.000 LITROS")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7.000,00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=HYPERLINK("https://rossileiloes.com.br/lote/detalhe/164407", "115")</f>
      </c>
      <c r="B97" s="4" t="s">
        <f>=HYPERLINK("https://rossileiloes.com.br/lote/detalhe/164407", " GRADE ARADORA")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6.500,00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=HYPERLINK("https://rossileiloes.com.br/lote/detalhe/163994", "116")</f>
      </c>
      <c r="B98" s="4" t="s">
        <f>=HYPERLINK("https://rossileiloes.com.br/lote/detalhe/163994", " Compressor parafuso kaeser M38. Diesel. 3 cilindros. Ano Fab 2001")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17.000,00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=HYPERLINK("https://rossileiloes.com.br/lote/detalhe/163940", "117")</f>
      </c>
      <c r="B99" s="4" t="s">
        <f>=HYPERLINK("https://rossileiloes.com.br/lote/detalhe/163940", " Arado. Marca Líder. 3 Discos")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1.500,00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=HYPERLINK("https://rossileiloes.com.br/lote/detalhe/164408", "118")</f>
      </c>
      <c r="B100" s="4" t="s">
        <f>=HYPERLINK("https://rossileiloes.com.br/lote/detalhe/164408", " PULVERIZADO JACTO")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6.500,00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=HYPERLINK("https://rossileiloes.com.br/lote/detalhe/164652", "119")</f>
      </c>
      <c r="B101" s="4" t="s">
        <f>=HYPERLINK("https://rossileiloes.com.br/lote/detalhe/164652", "ARADO 3 BACIAS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=HYPERLINK("https://rossileiloes.com.br/lote/detalhe/164653", "120")</f>
      </c>
      <c r="B102" s="4" t="s">
        <f>=HYPERLINK("https://rossileiloes.com.br/lote/detalhe/164653", "SILO VICOM")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4.500,00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=HYPERLINK("https://rossileiloes.com.br/lote/detalhe/163943", "121")</f>
      </c>
      <c r="B103" s="4" t="s">
        <f>=HYPERLINK("https://rossileiloes.com.br/lote/detalhe/163943", " Reboque Ano 1995. Marca Lençois RRTC")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6.900,00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=HYPERLINK("https://rossileiloes.com.br/lote/detalhe/164654", "122")</f>
      </c>
      <c r="B104" s="4" t="s">
        <f>=HYPERLINK("https://rossileiloes.com.br/lote/detalhe/164654", "PULVERIZADOR JACTO MOD. AJ 401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8.500,00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=HYPERLINK("https://rossileiloes.com.br/lote/detalhe/163941", "123")</f>
      </c>
      <c r="B105" s="4" t="s">
        <f>=HYPERLINK("https://rossileiloes.com.br/lote/detalhe/163941", " 02 unhas de pá carregadeira")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=HYPERLINK("https://rossileiloes.com.br/lote/detalhe/163944", "124")</f>
      </c>
      <c r="B106" s="4" t="s">
        <f>=HYPERLINK("https://rossileiloes.com.br/lote/detalhe/163944", " 02  tanques de caminhão")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=HYPERLINK("https://rossileiloes.com.br/lote/detalhe/164655", "125")</f>
      </c>
      <c r="B107" s="4" t="s">
        <f>=HYPERLINK("https://rossileiloes.com.br/lote/detalhe/164655", "PÁ CARREGADEIRA SDLG MOD. LG936L ANO 2006")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240.000,00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=HYPERLINK("https://rossileiloes.com.br/lote/detalhe/163949", "128")</f>
      </c>
      <c r="B108" s="4" t="s">
        <f>=HYPERLINK("https://rossileiloes.com.br/lote/detalhe/163949", " Bancada de teste Wabco")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15.000,00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=HYPERLINK("https://rossileiloes.com.br/lote/detalhe/163951", "131")</f>
      </c>
      <c r="B109" s="4" t="s">
        <f>=HYPERLINK("https://rossileiloes.com.br/lote/detalhe/163951", " Maquina de rebitar freio")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=HYPERLINK("https://rossileiloes.com.br/lote/detalhe/163950", "132")</f>
      </c>
      <c r="B110" s="4" t="s">
        <f>=HYPERLINK("https://rossileiloes.com.br/lote/detalhe/163950", " Maquina de rebitar freio")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=HYPERLINK("https://rossileiloes.com.br/lote/detalhe/163952", "133")</f>
      </c>
      <c r="B111" s="4" t="s">
        <f>=HYPERLINK("https://rossileiloes.com.br/lote/detalhe/163952", "01 bicicleta cargueira")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=HYPERLINK("https://rossileiloes.com.br/lote/detalhe/163953", "134")</f>
      </c>
      <c r="B112" s="4" t="s">
        <f>=HYPERLINK("https://rossileiloes.com.br/lote/detalhe/163953", "1 Compressor")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7.000,00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=HYPERLINK("https://rossileiloes.com.br/lote/detalhe/163945", "135")</f>
      </c>
      <c r="B113" s="4" t="s">
        <f>=HYPERLINK("https://rossileiloes.com.br/lote/detalhe/163945", " 4 tomadas de força sendo; 2  - Eaton 8 marchas, 1 - Eaton 10 marchas e1 -ZF")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2.000,00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=HYPERLINK("https://rossileiloes.com.br/lote/detalhe/163946", "139")</f>
      </c>
      <c r="B114" s="4" t="s">
        <f>=HYPERLINK("https://rossileiloes.com.br/lote/detalhe/163946", " 7 filtros Tecfil  PSL523")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2.900,00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=HYPERLINK("https://rossileiloes.com.br/lote/detalhe/164025", "140")</f>
      </c>
      <c r="B115" s="4" t="s">
        <f>=HYPERLINK("https://rossileiloes.com.br/lote/detalhe/164025", "CONJUNTO 4 PÇS - PROTETOR DE CULTURA PARA AUTOPROPELIDO JACTO UNIPORT 2030 - (SEM USO)")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18.000,00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=HYPERLINK("https://rossileiloes.com.br/lote/detalhe/163956", "141")</f>
      </c>
      <c r="B116" s="4" t="s">
        <f>=HYPERLINK("https://rossileiloes.com.br/lote/detalhe/163956", " Carreta reboque / Rodoviária ano 1987 - canavieira cana picada, tomba lado direito - 8,20mts - sem pneus /rodas (azul)")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19.000,00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=HYPERLINK("https://rossileiloes.com.br/lote/detalhe/163959", "142")</f>
      </c>
      <c r="B117" s="4" t="s">
        <f>=HYPERLINK("https://rossileiloes.com.br/lote/detalhe/163959", " Carreta reboque / Rodoviária ano 1987 - canavieira cana picada, tomba lado direito - 8,20mts -sem pneus /rodas (azul)")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19.000,00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=HYPERLINK("https://rossileiloes.com.br/lote/detalhe/163960", "143")</f>
      </c>
      <c r="B118" s="4" t="s">
        <f>=HYPERLINK("https://rossileiloes.com.br/lote/detalhe/163960", " Carreta reboque / Julieta ano 1988 - canavieira cana picada, tomba lado direito - 8,20mts -sem pneus /rodas (azul)")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19.000,00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=HYPERLINK("https://rossileiloes.com.br/lote/detalhe/163958", "144")</f>
      </c>
      <c r="B119" s="4" t="s">
        <f>=HYPERLINK("https://rossileiloes.com.br/lote/detalhe/163958", " Carreta reboque / Rodoviária ano 1988 - canavieira cana picada, tomba lado direito - 8,20mts -sem pneus /rodas (amarelo)")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19.000,00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=HYPERLINK("https://rossileiloes.com.br/lote/detalhe/163957", "145")</f>
      </c>
      <c r="B120" s="4" t="s">
        <f>=HYPERLINK("https://rossileiloes.com.br/lote/detalhe/163957", " Carreta reboque/Justari RC 1575 ano 1995 - canavieira cana picada, tomba lado direito- 8,20mts -sem pneus /rodas (azul)")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19.000,00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=HYPERLINK("https://rossileiloes.com.br/lote/detalhe/163961", "146")</f>
      </c>
      <c r="B121" s="4" t="s">
        <f>=HYPERLINK("https://rossileiloes.com.br/lote/detalhe/163961", " Carreta reboque / Rodoviária ano 1987 - canavieira cana picada, tomba lado direito - 8,20mts -sem pneus /rodas (amarelo)")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19.000,00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=HYPERLINK("https://rossileiloes.com.br/lote/detalhe/163982", "703")</f>
      </c>
      <c r="B122" s="4" t="s">
        <f>=HYPERLINK("https://rossileiloes.com.br/lote/detalhe/163982", "CAMINHÃO VW 17.190 WORKER. ANO: 2012 / 2013. REVISADO. FUNCIONANDO. PNEUS SEMI NOVOS. CAMINHÂO NO CHASSI. EQUIPAMENTO NÂO INCLUSO.")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175.000,00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=HYPERLINK("https://rossileiloes.com.br/lote/detalhe/163983", "704")</f>
      </c>
      <c r="B123" s="4" t="s">
        <f>=HYPERLINK("https://rossileiloes.com.br/lote/detalhe/163983", "CAMINHÃO VW 17.190 WORKER. ANO 2012/ 2013. REVISADO. FUNCIONANDO. PNEUS SEMI NOVOS. EQUIPAMENTO NÃO INCLUSO.")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175.000,00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=HYPERLINK("https://rossileiloes.com.br/lote/detalhe/164021", "705")</f>
      </c>
      <c r="B124" s="4" t="s">
        <f>=HYPERLINK("https://rossileiloes.com.br/lote/detalhe/164021", "CAMINHÃO VOLVO VM 270 4X2R. ANO 2013/ 2013. REVISADO. FUNCIONANDO. PNEUS SEMI NOVOS. EQUIPAMENTO NÃO INCLUSO.")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175.000,00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=HYPERLINK("https://rossileiloes.com.br/lote/detalhe/164022", "706")</f>
      </c>
      <c r="B125" s="4" t="s">
        <f>=HYPERLINK("https://rossileiloes.com.br/lote/detalhe/164022", "CAMINHÃO VOLVO VM 270 4X2R. ANO 2013/ 2013.REVISADO. FUNCIONANDO. PNEUS SEMI NOVOS. EQUIPAMENTO NÃO INCLUSO.")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175.000,00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=HYPERLINK("https://rossileiloes.com.br/lote/detalhe/164007", "707")</f>
      </c>
      <c r="B126" s="4" t="s">
        <f>=HYPERLINK("https://rossileiloes.com.br/lote/detalhe/164007", "Máquina de Pintura de guias e meio-fio. 2.500 Litros. Semi-nova. Reformada.")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20.000,00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=HYPERLINK("https://rossileiloes.com.br/lote/detalhe/164010", "708")</f>
      </c>
      <c r="B127" s="4" t="s">
        <f>=HYPERLINK("https://rossileiloes.com.br/lote/detalhe/164010", "[ VÍDEO ] Carrinho Lotucar Completo. Reformado e reforçado")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700,00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=HYPERLINK("https://rossileiloes.com.br/lote/detalhe/164014", "709")</f>
      </c>
      <c r="B128" s="4" t="s">
        <f>=HYPERLINK("https://rossileiloes.com.br/lote/detalhe/164014", "[ VÍDEO ] 10 unidades de Carrinho Lotucar Completos. Reformados e reforçados")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5.000,00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=HYPERLINK("https://rossileiloes.com.br/lote/detalhe/164009", "710")</f>
      </c>
      <c r="B129" s="4" t="s">
        <f>=HYPERLINK("https://rossileiloes.com.br/lote/detalhe/164009", "[ VÍDEO ] 10 unidades de Carrinho Lotucar Completos. Reformados e reforçados")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=HYPERLINK("https://rossileiloes.com.br/lote/detalhe/164013", "711")</f>
      </c>
      <c r="B130" s="4" t="s">
        <f>=HYPERLINK("https://rossileiloes.com.br/lote/detalhe/164013", "[ VÍDEO ] 10 unidades de Carrinho Lotucar Completos. Reformados e reforçados")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=HYPERLINK("https://rossileiloes.com.br/lote/detalhe/164012", "712")</f>
      </c>
      <c r="B131" s="4" t="s">
        <f>=HYPERLINK("https://rossileiloes.com.br/lote/detalhe/164012", "[ VÍDEO ] 10 unidades de Carrinho Lotucar Completos. Reformados e reforçados")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=HYPERLINK("https://rossileiloes.com.br/lote/detalhe/164011", "713")</f>
      </c>
      <c r="B132" s="4" t="s">
        <f>=HYPERLINK("https://rossileiloes.com.br/lote/detalhe/164011", "[ VÍDEO ] 10 unidades de Carrinho Lotucar Completos. Reformados e reforçados")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5.000,00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=HYPERLINK("https://rossileiloes.com.br/lote/detalhe/164008", "714")</f>
      </c>
      <c r="B133" s="4" t="s">
        <f>=HYPERLINK("https://rossileiloes.com.br/lote/detalhe/164008", "[ VÍDEO ] 50 unidades de Carrinho Lotucar Completos. Reformados e reforçados")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20.000,00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=HYPERLINK("https://rossileiloes.com.br/lote/detalhe/163962", "801")</f>
      </c>
      <c r="B134" s="4" t="s">
        <f>=HYPERLINK("https://rossileiloes.com.br/lote/detalhe/163962", "[ VÍDEO ] Escavadeira Volvo Ec 220D Ano 2015 Operacional.")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399.000,00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=HYPERLINK("https://rossileiloes.com.br/lote/detalhe/163963", "902")</f>
      </c>
      <c r="B135" s="4" t="s">
        <f>=HYPERLINK("https://rossileiloes.com.br/lote/detalhe/163963", "IVECO STRALIS 600S44T. ANO 2013/2014. FUNCIONANDO.")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130.000,00</t>
        </is>
      </c>
      <c r="F13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2026-06-06T06:35:23.00Z</dcterms:created>
  <dc:creator>Tellks Tecnologia</dc:creator>
  <cp:revision>0</cp:revision>
</cp:coreProperties>
</file>