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MODELADORA * MÓVEIS * UTENSÍLIOS * INDUSTRIAIS * NOTEBOOK * ELETRODOMÉSTICOS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=HYPERLINK("https://rossileiloes.com.br/lote/detalhe/164179", "001")</f>
      </c>
      <c r="B11" s="4" t="s">
        <f>=HYPERLINK("https://rossileiloes.com.br/lote/detalhe/164179", " Batedeira/Sanduicheira")</f>
      </c>
      <c r="C11" s="4" t="inlineStr">
        <is>
          <t>Vendido</t>
        </is>
      </c>
      <c r="D11" s="4" t="inlineStr">
        <is>
          <t>3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=HYPERLINK("https://rossileiloes.com.br/lote/detalhe/164176", "002")</f>
      </c>
      <c r="B12" s="4" t="s">
        <f>=HYPERLINK("https://rossileiloes.com.br/lote/detalhe/164176", " Torre chocolate")</f>
      </c>
      <c r="C12" s="4" t="inlineStr">
        <is>
          <t>Vendido</t>
        </is>
      </c>
      <c r="D12" s="4" t="inlineStr">
        <is>
          <t>2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=HYPERLINK("https://rossileiloes.com.br/lote/detalhe/164202", "003")</f>
      </c>
      <c r="B13" s="4" t="s">
        <f>=HYPERLINK("https://rossileiloes.com.br/lote/detalhe/164202", " Moedor de carne - Panini")</f>
      </c>
      <c r="C13" s="4" t="inlineStr">
        <is>
          <t>Vendido</t>
        </is>
      </c>
      <c r="D13" s="4" t="inlineStr">
        <is>
          <t>3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=HYPERLINK("https://rossileiloes.com.br/lote/detalhe/164177", "004")</f>
      </c>
      <c r="B14" s="4" t="s">
        <f>=HYPERLINK("https://rossileiloes.com.br/lote/detalhe/164177", " Lote com: 04 plantas artificiais - Avenca Seca 36x83")</f>
      </c>
      <c r="C14" s="4" t="inlineStr">
        <is>
          <t>Vendido</t>
        </is>
      </c>
      <c r="D14" s="4" t="inlineStr">
        <is>
          <t>3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=HYPERLINK("https://rossileiloes.com.br/lote/detalhe/164178", "005")</f>
      </c>
      <c r="B15" s="4" t="s">
        <f>=HYPERLINK("https://rossileiloes.com.br/lote/detalhe/164178", " Saca Rolha/ Term./ Barb.")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=HYPERLINK("https://rossileiloes.com.br/lote/detalhe/164181", "006")</f>
      </c>
      <c r="B16" s="4" t="s">
        <f>=HYPERLINK("https://rossileiloes.com.br/lote/detalhe/164181", " Lote com: 02 TVs digitais")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=HYPERLINK("https://rossileiloes.com.br/lote/detalhe/164196", "007")</f>
      </c>
      <c r="B17" s="4" t="s">
        <f>=HYPERLINK("https://rossileiloes.com.br/lote/detalhe/164196", " Lote com: 05 plantas artificiais - 2 (39.5x38) - 2 (50x37) - 1 (63x60)")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=HYPERLINK("https://rossileiloes.com.br/lote/detalhe/164185", "008")</f>
      </c>
      <c r="B18" s="4" t="s">
        <f>=HYPERLINK("https://rossileiloes.com.br/lote/detalhe/164185", " Netbook Acer")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=HYPERLINK("https://rossileiloes.com.br/lote/detalhe/164187", "009")</f>
      </c>
      <c r="B19" s="4" t="s">
        <f>=HYPERLINK("https://rossileiloes.com.br/lote/detalhe/164187", " Video Game")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=HYPERLINK("https://rossileiloes.com.br/lote/detalhe/164200", "010")</f>
      </c>
      <c r="B20" s="4" t="s">
        <f>=HYPERLINK("https://rossileiloes.com.br/lote/detalhe/164200", " Lote com: 26 celulares - para peças")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=HYPERLINK("https://rossileiloes.com.br/lote/detalhe/164218", "011")</f>
      </c>
      <c r="B21" s="4" t="s">
        <f>=HYPERLINK("https://rossileiloes.com.br/lote/detalhe/164218", " Lote com: 43 celulares - para peças")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=HYPERLINK("https://rossileiloes.com.br/lote/detalhe/164183", "012")</f>
      </c>
      <c r="B22" s="4" t="s">
        <f>=HYPERLINK("https://rossileiloes.com.br/lote/detalhe/164183", " Lote com: 02 pé de pato/bota")</f>
      </c>
      <c r="C22" s="4" t="inlineStr">
        <is>
          <t>Vendido</t>
        </is>
      </c>
      <c r="D22" s="4" t="inlineStr">
        <is>
          <t>2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=HYPERLINK("https://rossileiloes.com.br/lote/detalhe/164180", "013")</f>
      </c>
      <c r="B23" s="4" t="s">
        <f>=HYPERLINK("https://rossileiloes.com.br/lote/detalhe/164180", " Bote inflável c/ 2 remos")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=HYPERLINK("https://rossileiloes.com.br/lote/detalhe/164205", "014")</f>
      </c>
      <c r="B24" s="4" t="s">
        <f>=HYPERLINK("https://rossileiloes.com.br/lote/detalhe/164205", " Lote com: 38 celulares - para peças")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=HYPERLINK("https://rossileiloes.com.br/lote/detalhe/164204", "015")</f>
      </c>
      <c r="B25" s="4" t="s">
        <f>=HYPERLINK("https://rossileiloes.com.br/lote/detalhe/164204", " Rádio DvD - tela Lcd")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=HYPERLINK("https://rossileiloes.com.br/lote/detalhe/164182", "016")</f>
      </c>
      <c r="B26" s="4" t="s">
        <f>=HYPERLINK("https://rossileiloes.com.br/lote/detalhe/164182", " Lote com: 2 lanternas antigas")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=HYPERLINK("https://rossileiloes.com.br/lote/detalhe/164206", "017")</f>
      </c>
      <c r="B27" s="4" t="s">
        <f>=HYPERLINK("https://rossileiloes.com.br/lote/detalhe/164206", " Lote com: 03 unidades Balança Filizola")</f>
      </c>
      <c r="C27" s="4" t="inlineStr">
        <is>
          <t>Vendido</t>
        </is>
      </c>
      <c r="D27" s="4" t="inlineStr">
        <is>
          <t>4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=HYPERLINK("https://rossileiloes.com.br/lote/detalhe/164184", "018")</f>
      </c>
      <c r="B28" s="4" t="s">
        <f>=HYPERLINK("https://rossileiloes.com.br/lote/detalhe/164184", " Balança (d) (m)")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=HYPERLINK("https://rossileiloes.com.br/lote/detalhe/164186", "019")</f>
      </c>
      <c r="B29" s="4" t="s">
        <f>=HYPERLINK("https://rossileiloes.com.br/lote/detalhe/164186", " Lote com: 02 plantas artificiais - 1.05x72.5")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=HYPERLINK("https://rossileiloes.com.br/lote/detalhe/164215", "020")</f>
      </c>
      <c r="B30" s="4" t="s">
        <f>=HYPERLINK("https://rossileiloes.com.br/lote/detalhe/164215", " Lote com: 04 unidades de celular")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=HYPERLINK("https://rossileiloes.com.br/lote/detalhe/164198", "021")</f>
      </c>
      <c r="B31" s="4" t="s">
        <f>=HYPERLINK("https://rossileiloes.com.br/lote/detalhe/164198", " Cofre - Parafusadeira")</f>
      </c>
      <c r="C31" s="4" t="inlineStr">
        <is>
          <t>Vendido</t>
        </is>
      </c>
      <c r="D31" s="4" t="inlineStr">
        <is>
          <t>3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=HYPERLINK("https://rossileiloes.com.br/lote/detalhe/164217", "022")</f>
      </c>
      <c r="B32" s="4" t="s">
        <f>=HYPERLINK("https://rossileiloes.com.br/lote/detalhe/164217", " Lote com: 05 unidades de Detector Fluido Refrigeração")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=HYPERLINK("https://rossileiloes.com.br/lote/detalhe/164188", "023")</f>
      </c>
      <c r="B33" s="4" t="s">
        <f>=HYPERLINK("https://rossileiloes.com.br/lote/detalhe/164188", " Desumidificador")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=HYPERLINK("https://rossileiloes.com.br/lote/detalhe/164191", "024")</f>
      </c>
      <c r="B34" s="4" t="s">
        <f>=HYPERLINK("https://rossileiloes.com.br/lote/detalhe/164191", " Persiana Branca Fine Flex - Blackout - 1,45 x 4,50")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=HYPERLINK("https://rossileiloes.com.br/lote/detalhe/164213", "025")</f>
      </c>
      <c r="B35" s="4" t="s">
        <f>=HYPERLINK("https://rossileiloes.com.br/lote/detalhe/164213", " Persiana Branca Fine Flex - Blackout - 1,20 x 4,50")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=HYPERLINK("https://rossileiloes.com.br/lote/detalhe/164212", "026")</f>
      </c>
      <c r="B36" s="4" t="s">
        <f>=HYPERLINK("https://rossileiloes.com.br/lote/detalhe/164212", " Frigobar")</f>
      </c>
      <c r="C36" s="4" t="inlineStr">
        <is>
          <t>Vendido</t>
        </is>
      </c>
      <c r="D36" s="4" t="inlineStr">
        <is>
          <t>10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=HYPERLINK("https://rossileiloes.com.br/lote/detalhe/164209", "027")</f>
      </c>
      <c r="B37" s="4" t="s">
        <f>=HYPERLINK("https://rossileiloes.com.br/lote/detalhe/164209", " Gabinete - Cuba deca - Torneira Deca - Pedra - desmontados")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=HYPERLINK("https://rossileiloes.com.br/lote/detalhe/164190", "028")</f>
      </c>
      <c r="B38" s="4" t="s">
        <f>=HYPERLINK("https://rossileiloes.com.br/lote/detalhe/164190", " Lote com: 02 unidades de impressora - Cpu")</f>
      </c>
      <c r="C38" s="4" t="inlineStr">
        <is>
          <t>Vendido</t>
        </is>
      </c>
      <c r="D38" s="4" t="inlineStr">
        <is>
          <t>2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=HYPERLINK("https://rossileiloes.com.br/lote/detalhe/164216", "029")</f>
      </c>
      <c r="B39" s="4" t="s">
        <f>=HYPERLINK("https://rossileiloes.com.br/lote/detalhe/164216", " Lote com: 02 notebooks")</f>
      </c>
      <c r="C39" s="4" t="inlineStr">
        <is>
          <t>Vendido</t>
        </is>
      </c>
      <c r="D39" s="4" t="inlineStr">
        <is>
          <t>5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=HYPERLINK("https://rossileiloes.com.br/lote/detalhe/164194", "030")</f>
      </c>
      <c r="B40" s="4" t="s">
        <f>=HYPERLINK("https://rossileiloes.com.br/lote/detalhe/164194", " Lote com: 02 notebooks")</f>
      </c>
      <c r="C40" s="4" t="inlineStr">
        <is>
          <t>Vendido</t>
        </is>
      </c>
      <c r="D40" s="4" t="inlineStr">
        <is>
          <t>5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=HYPERLINK("https://rossileiloes.com.br/lote/detalhe/164197", "031")</f>
      </c>
      <c r="B41" s="4" t="s">
        <f>=HYPERLINK("https://rossileiloes.com.br/lote/detalhe/164197", " Gabinete Rosa Laqueado")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=HYPERLINK("https://rossileiloes.com.br/lote/detalhe/164224", "032")</f>
      </c>
      <c r="B42" s="4" t="s">
        <f>=HYPERLINK("https://rossileiloes.com.br/lote/detalhe/164224", " Persiana Branca Romana - 2,63 L x 2,00 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=HYPERLINK("https://rossileiloes.com.br/lote/detalhe/164221", "033")</f>
      </c>
      <c r="B43" s="4" t="s">
        <f>=HYPERLINK("https://rossileiloes.com.br/lote/detalhe/164221", " Pratarias Antigas")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=HYPERLINK("https://rossileiloes.com.br/lote/detalhe/164222", "034")</f>
      </c>
      <c r="B44" s="4" t="s">
        <f>=HYPERLINK("https://rossileiloes.com.br/lote/detalhe/164222", " Lote com: 03 unidades de rádio")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=HYPERLINK("https://rossileiloes.com.br/lote/detalhe/164193", "035")</f>
      </c>
      <c r="B45" s="4" t="s">
        <f>=HYPERLINK("https://rossileiloes.com.br/lote/detalhe/164193", " Lote com: 08 unidades Réguas com Cabo PP/Tomada")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=HYPERLINK("https://rossileiloes.com.br/lote/detalhe/164201", "036")</f>
      </c>
      <c r="B46" s="4" t="s">
        <f>=HYPERLINK("https://rossileiloes.com.br/lote/detalhe/164201", " Lote com: 02 sapatos -sem uso (37/38)")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=HYPERLINK("https://rossileiloes.com.br/lote/detalhe/164199", "037")</f>
      </c>
      <c r="B47" s="4" t="s">
        <f>=HYPERLINK("https://rossileiloes.com.br/lote/detalhe/164199", " Telefones fixos")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=HYPERLINK("https://rossileiloes.com.br/lote/detalhe/164203", "038")</f>
      </c>
      <c r="B48" s="4" t="s">
        <f>=HYPERLINK("https://rossileiloes.com.br/lote/detalhe/164203", " Tomadas industriais - Sem caixa ")</f>
      </c>
      <c r="C48" s="4" t="inlineStr">
        <is>
          <t>Vendido</t>
        </is>
      </c>
      <c r="D48" s="4" t="inlineStr">
        <is>
          <t>4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=HYPERLINK("https://rossileiloes.com.br/lote/detalhe/164208", "039")</f>
      </c>
      <c r="B49" s="4" t="s">
        <f>=HYPERLINK("https://rossileiloes.com.br/lote/detalhe/164208", " Vaso sanitário - Deca")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=HYPERLINK("https://rossileiloes.com.br/lote/detalhe/164195", "040")</f>
      </c>
      <c r="B50" s="4" t="s">
        <f>=HYPERLINK("https://rossileiloes.com.br/lote/detalhe/164195", " Fogão Industrial - 02 bocas")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=HYPERLINK("https://rossileiloes.com.br/lote/detalhe/164220", "041")</f>
      </c>
      <c r="B51" s="4" t="s">
        <f>=HYPERLINK("https://rossileiloes.com.br/lote/detalhe/164220", " Planta Artificial - 1,12 x 0,79")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=HYPERLINK("https://rossileiloes.com.br/lote/detalhe/164192", "042")</f>
      </c>
      <c r="B52" s="4" t="s">
        <f>=HYPERLINK("https://rossileiloes.com.br/lote/detalhe/164192", " Puff Rosa Camurça com rodapé dourado")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=HYPERLINK("https://rossileiloes.com.br/lote/detalhe/164207", "043")</f>
      </c>
      <c r="B53" s="4" t="s">
        <f>=HYPERLINK("https://rossileiloes.com.br/lote/detalhe/164207", " Puff Branco Pés Palito Dourado")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=HYPERLINK("https://rossileiloes.com.br/lote/detalhe/164189", "044")</f>
      </c>
      <c r="B54" s="4" t="s">
        <f>=HYPERLINK("https://rossileiloes.com.br/lote/detalhe/164189", " Mesinha de Canto Azul com dourado")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=HYPERLINK("https://rossileiloes.com.br/lote/detalhe/164219", "045")</f>
      </c>
      <c r="B55" s="4" t="s">
        <f>=HYPERLINK("https://rossileiloes.com.br/lote/detalhe/164219", " Mesinha canto tok stok - rosê c/ tampo em vidro")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=HYPERLINK("https://rossileiloes.com.br/lote/detalhe/164214", "046")</f>
      </c>
      <c r="B56" s="4" t="s">
        <f>=HYPERLINK("https://rossileiloes.com.br/lote/detalhe/164214", " Painel de automação residencial")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=HYPERLINK("https://rossileiloes.com.br/lote/detalhe/164210", "047")</f>
      </c>
      <c r="B57" s="4" t="s">
        <f>=HYPERLINK("https://rossileiloes.com.br/lote/detalhe/164210", "Lote de Marcenaria -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=HYPERLINK("https://rossileiloes.com.br/lote/detalhe/164225", "048")</f>
      </c>
      <c r="B58" s="4" t="s">
        <f>=HYPERLINK("https://rossileiloes.com.br/lote/detalhe/164225", " Fogão Industrial - 02 bocas")</f>
      </c>
      <c r="C58" s="4" t="inlineStr">
        <is>
          <t>Vendido</t>
        </is>
      </c>
      <c r="D58" s="4" t="inlineStr">
        <is>
          <t>1</t>
        </is>
      </c>
      <c r="E58" s="5" t="inlineStr">
        <is>
          <t>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=HYPERLINK("https://rossileiloes.com.br/lote/detalhe/164223", "049")</f>
      </c>
      <c r="B59" s="4" t="s">
        <f>=HYPERLINK("https://rossileiloes.com.br/lote/detalhe/164223", " [vídeo] Modeladora - Limaq 2017 - Esteira e guilhotina 220V - doce chocolate e núcleo de bombom")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23.250,00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=HYPERLINK("https://rossileiloes.com.br/lote/detalhe/164211", "050")</f>
      </c>
      <c r="B60" s="4" t="s">
        <f>=HYPERLINK("https://rossileiloes.com.br/lote/detalhe/164211", " Guarda Roupa 5 portas ORNARE - sem uso - embalado")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=HYPERLINK("https://rossileiloes.com.br/lote/detalhe/164596", "051")</f>
      </c>
      <c r="B61" s="4" t="s">
        <f>=HYPERLINK("https://rossileiloes.com.br/lote/detalhe/164596", "[vídeo] Forno Prática com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=HYPERLINK("https://rossileiloes.com.br/lote/detalhe/164595", "052")</f>
      </c>
      <c r="B62" s="4" t="s">
        <f>=HYPERLINK("https://rossileiloes.com.br/lote/detalhe/164595", "[video] Peneira vibratória circular - 220 trifásico")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18.000,00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=HYPERLINK("https://rossileiloes.com.br/lote/detalhe/164602", "053")</f>
      </c>
      <c r="B63" s="4" t="s">
        <f>=HYPERLINK("https://rossileiloes.com.br/lote/detalhe/164602", " Furadeira de coluna Newton - 220/380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1.400,00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=HYPERLINK("https://rossileiloes.com.br/lote/detalhe/164604", "054")</f>
      </c>
      <c r="B64" s="4" t="s">
        <f>=HYPERLINK("https://rossileiloes.com.br/lote/detalhe/164604", " Buffet quente - Para até 10 cubas - Fritomaq - Porta pratos")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=HYPERLINK("https://rossileiloes.com.br/lote/detalhe/164597", "055")</f>
      </c>
      <c r="B65" s="4" t="s">
        <f>=HYPERLINK("https://rossileiloes.com.br/lote/detalhe/164597", " Xbox 360 - 2 jogos - 1 controle sem fio - 1 guitarra - Sem uso 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=HYPERLINK("https://rossileiloes.com.br/lote/detalhe/164603", "056")</f>
      </c>
      <c r="B66" s="4" t="s">
        <f>=HYPERLINK("https://rossileiloes.com.br/lote/detalhe/164603", " xbox 360 - 2 jogos - 1 controle sem fio - volante, câmbio e pedal - Sem uso 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=HYPERLINK("https://rossileiloes.com.br/lote/detalhe/164594", "057")</f>
      </c>
      <c r="B67" s="4" t="s">
        <f>=HYPERLINK("https://rossileiloes.com.br/lote/detalhe/164594", " Cartuchos Vazios - diversos")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50,00</t>
        </is>
      </c>
      <c r="F67" s="4" t="inlineStr">
        <is>
          <t>25.00</t>
        </is>
      </c>
    </row>
    <row collapsed="false" customFormat="false" customHeight="false" hidden="false" ht="12.1" outlineLevel="0" r="68">
      <c r="A68" s="5" t="s">
        <f>=HYPERLINK("https://rossileiloes.com.br/lote/detalhe/164598", "058")</f>
      </c>
      <c r="B68" s="4" t="s">
        <f>=HYPERLINK("https://rossileiloes.com.br/lote/detalhe/164598", " Lote com: 2 uni. Sopradores de folhas ")</f>
      </c>
      <c r="C68" s="4" t="inlineStr">
        <is>
          <t>Vendido</t>
        </is>
      </c>
      <c r="D68" s="4" t="inlineStr">
        <is>
          <t>6</t>
        </is>
      </c>
      <c r="E68" s="5" t="inlineStr">
        <is>
          <t>175,00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=HYPERLINK("https://rossileiloes.com.br/lote/detalhe/164607", "059")</f>
      </c>
      <c r="B69" s="4" t="s">
        <f>=HYPERLINK("https://rossileiloes.com.br/lote/detalhe/164607", " Lote com: 42 spots diversos")</f>
      </c>
      <c r="C69" s="4" t="inlineStr">
        <is>
          <t>Vendido</t>
        </is>
      </c>
      <c r="D69" s="4" t="inlineStr">
        <is>
          <t>2</t>
        </is>
      </c>
      <c r="E69" s="5" t="inlineStr">
        <is>
          <t>100,00</t>
        </is>
      </c>
      <c r="F69" s="4" t="inlineStr">
        <is>
          <t>25.00</t>
        </is>
      </c>
    </row>
    <row collapsed="false" customFormat="false" customHeight="false" hidden="false" ht="12.1" outlineLevel="0" r="70">
      <c r="A70" s="5" t="s">
        <f>=HYPERLINK("https://rossileiloes.com.br/lote/detalhe/164599", "060")</f>
      </c>
      <c r="B70" s="4" t="s">
        <f>=HYPERLINK("https://rossileiloes.com.br/lote/detalhe/164599", " Câmeras/ telefones sem fio - outros. ")</f>
      </c>
      <c r="C70" s="4" t="inlineStr">
        <is>
          <t>Vendido</t>
        </is>
      </c>
      <c r="D70" s="4" t="inlineStr">
        <is>
          <t>6</t>
        </is>
      </c>
      <c r="E70" s="5" t="inlineStr">
        <is>
          <t>175,00</t>
        </is>
      </c>
      <c r="F70" s="4" t="inlineStr">
        <is>
          <t>25.00</t>
        </is>
      </c>
    </row>
    <row collapsed="false" customFormat="false" customHeight="false" hidden="false" ht="12.1" outlineLevel="0" r="71">
      <c r="A71" s="5" t="s">
        <f>=HYPERLINK("https://rossileiloes.com.br/lote/detalhe/164605", "061")</f>
      </c>
      <c r="B71" s="4" t="s">
        <f>=HYPERLINK("https://rossileiloes.com.br/lote/detalhe/164605", " lote com: 10 impressoras Epson - Hp e outros - sem estante")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=HYPERLINK("https://rossileiloes.com.br/lote/detalhe/164600", "062")</f>
      </c>
      <c r="B72" s="4" t="s">
        <f>=HYPERLINK("https://rossileiloes.com.br/lote/detalhe/164600", " [vídeo] Embaladora Kawamac - 2017")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=HYPERLINK("https://rossileiloes.com.br/lote/detalhe/164606", "063")</f>
      </c>
      <c r="B73" s="4" t="s">
        <f>=HYPERLINK("https://rossileiloes.com.br/lote/detalhe/164606", " Toners diversos")</f>
      </c>
      <c r="C73" s="4" t="inlineStr">
        <is>
          <t>Não vendido</t>
        </is>
      </c>
      <c r="D73" s="4" t="inlineStr">
        <is>
          <t>5</t>
        </is>
      </c>
      <c r="E73" s="5" t="inlineStr">
        <is>
          <t>150,00</t>
        </is>
      </c>
      <c r="F73" s="4" t="inlineStr">
        <is>
          <t>25.00</t>
        </is>
      </c>
    </row>
    <row collapsed="false" customFormat="false" customHeight="false" hidden="false" ht="12.1" outlineLevel="0" r="74">
      <c r="A74" s="5" t="s">
        <f>=HYPERLINK("https://rossileiloes.com.br/lote/detalhe/164608", "064")</f>
      </c>
      <c r="B74" s="4" t="s">
        <f>=HYPERLINK("https://rossileiloes.com.br/lote/detalhe/164608", " Biruta")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25.00</t>
        </is>
      </c>
    </row>
    <row collapsed="false" customFormat="false" customHeight="false" hidden="false" ht="12.1" outlineLevel="0" r="75">
      <c r="A75" s="5" t="s">
        <f>=HYPERLINK("https://rossileiloes.com.br/lote/detalhe/164601", "065")</f>
      </c>
      <c r="B75" s="4" t="s">
        <f>=HYPERLINK("https://rossileiloes.com.br/lote/detalhe/164601", " Biruta")</f>
      </c>
      <c r="C75" s="4" t="inlineStr">
        <is>
          <t>Vendido</t>
        </is>
      </c>
      <c r="D75" s="4" t="inlineStr">
        <is>
          <t>2</t>
        </is>
      </c>
      <c r="E75" s="5" t="inlineStr">
        <is>
          <t>75,00</t>
        </is>
      </c>
      <c r="F75" s="4" t="inlineStr">
        <is>
          <t>25.00</t>
        </is>
      </c>
    </row>
    <row collapsed="false" customFormat="false" customHeight="false" hidden="false" ht="12.1" outlineLevel="0" r="76">
      <c r="A76" s="5" t="s">
        <f>=HYPERLINK("https://rossileiloes.com.br/lote/detalhe/164627", "066")</f>
      </c>
      <c r="B76" s="4" t="s">
        <f>=HYPERLINK("https://rossileiloes.com.br/lote/detalhe/164627", "Fiorino Flex. 1.4 - 2014/15 - motor novo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=HYPERLINK("https://rossileiloes.com.br/lote/detalhe/164628", "067")</f>
      </c>
      <c r="B77" s="4" t="s">
        <f>=HYPERLINK("https://rossileiloes.com.br/lote/detalhe/164628", "Moto Honda Cg Titan KS 150  - Motor novo - 2004/2004")</f>
      </c>
      <c r="C77" s="4" t="inlineStr">
        <is>
          <t>Não vendido</t>
        </is>
      </c>
      <c r="D77" s="4" t="inlineStr">
        <is>
          <t>7</t>
        </is>
      </c>
      <c r="E77" s="5" t="inlineStr">
        <is>
          <t>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=HYPERLINK("https://rossileiloes.com.br/lote/detalhe/165100", "068")</f>
      </c>
      <c r="B78" s="4" t="s">
        <f>=HYPERLINK("https://rossileiloes.com.br/lote/detalhe/165100", "TV DIGITAL/SISTEMA MULTIMIDIA AR_70.")</f>
      </c>
      <c r="C78" s="4" t="inlineStr">
        <is>
          <t>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=HYPERLINK("https://rossileiloes.com.br/lote/detalhe/165101", "069")</f>
      </c>
      <c r="B79" s="4" t="s">
        <f>=HYPERLINK("https://rossileiloes.com.br/lote/detalhe/165101", "Lote com: 2 uni. VELAS PHILIPS IMAGEO")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50,00</t>
        </is>
      </c>
      <c r="F79" s="4" t="inlineStr">
        <is>
          <t>25.00</t>
        </is>
      </c>
    </row>
    <row collapsed="false" customFormat="false" customHeight="false" hidden="false" ht="12.1" outlineLevel="0" r="80">
      <c r="A80" s="5" t="s">
        <f>=HYPERLINK("https://rossileiloes.com.br/lote/detalhe/165109", "070")</f>
      </c>
      <c r="B80" s="4" t="s">
        <f>=HYPERLINK("https://rossileiloes.com.br/lote/detalhe/165109", "Corta Frios")</f>
      </c>
      <c r="C80" s="4" t="inlineStr">
        <is>
          <t>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=HYPERLINK("https://rossileiloes.com.br/lote/detalhe/165110", "071")</f>
      </c>
      <c r="B81" s="4" t="s">
        <f>=HYPERLINK("https://rossileiloes.com.br/lote/detalhe/165110", "Lote com: 6 uni. Cadeiras Tokio Preta - estrutura em aço - Sem uso, na caixa. ")</f>
      </c>
      <c r="C81" s="4" t="inlineStr">
        <is>
          <t>Vendido</t>
        </is>
      </c>
      <c r="D81" s="4" t="inlineStr">
        <is>
          <t>6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=HYPERLINK("https://rossileiloes.com.br/lote/detalhe/165111", "072")</f>
      </c>
      <c r="B82" s="4" t="s">
        <f>=HYPERLINK("https://rossileiloes.com.br/lote/detalhe/165111", "Lote com: 07 Steps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=HYPERLINK("https://rossileiloes.com.br/lote/detalhe/165112", "073")</f>
      </c>
      <c r="B83" s="4" t="s">
        <f>=HYPERLINK("https://rossileiloes.com.br/lote/detalhe/165112", "Pesos de academia e bolas de academia - diversos - Sem caixa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=HYPERLINK("https://rossileiloes.com.br/lote/detalhe/165325", "074")</f>
      </c>
      <c r="B84" s="4" t="s">
        <f>=HYPERLINK("https://rossileiloes.com.br/lote/detalhe/165325", "Câmeras, cocinete, grampeador tapeceiro, multímetro, 5 DVDs e outros")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50,00</t>
        </is>
      </c>
      <c r="F84" s="4" t="inlineStr">
        <is>
          <t>25.00</t>
        </is>
      </c>
    </row>
    <row collapsed="false" customFormat="false" customHeight="false" hidden="false" ht="12.1" outlineLevel="0" r="85">
      <c r="A85" s="5" t="s">
        <f>=HYPERLINK("https://rossileiloes.com.br/lote/detalhe/165326", "075")</f>
      </c>
      <c r="B85" s="4" t="s">
        <f>=HYPERLINK("https://rossileiloes.com.br/lote/detalhe/165326", "[video] Amassadeira Prática AE-80 -Fabricação 2020 - ótimo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=HYPERLINK("https://rossileiloes.com.br/lote/detalhe/165401", "076")</f>
      </c>
      <c r="B86" s="4" t="s">
        <f>=HYPERLINK("https://rossileiloes.com.br/lote/detalhe/165401", "TV 42" - LCD Panasonic - Funcionando")</f>
      </c>
      <c r="C86" s="4" t="inlineStr">
        <is>
          <t>Não vendido</t>
        </is>
      </c>
      <c r="D86" s="4" t="inlineStr">
        <is>
          <t>6</t>
        </is>
      </c>
      <c r="E86" s="5" t="inlineStr">
        <is>
          <t>400,00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=HYPERLINK("https://rossileiloes.com.br/lote/detalhe/165402", "077")</f>
      </c>
      <c r="B87" s="4" t="s">
        <f>=HYPERLINK("https://rossileiloes.com.br/lote/detalhe/165402", "Lixadeira e parafusadeira Dewalt 20 volts")</f>
      </c>
      <c r="C87" s="4" t="inlineStr">
        <is>
          <t>Vendido</t>
        </is>
      </c>
      <c r="D87" s="4" t="inlineStr">
        <is>
          <t>3</t>
        </is>
      </c>
      <c r="E87" s="5" t="inlineStr">
        <is>
          <t>200,00</t>
        </is>
      </c>
      <c r="F8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2026-06-28T20:05:18.00Z</dcterms:created>
  <dc:creator>Tellks Tecnologia</dc:creator>
  <cp:revision>0</cp:revision>
</cp:coreProperties>
</file>