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=HYPERLINK("https://rossileiloes.com.br/lote/detalhe/165888", "000")</f>
      </c>
      <c r="B11" s="4" t="s">
        <f>=HYPERLINK("https://rossileiloes.com.br/lote/detalhe/165888",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=HYPERLINK("https://rossileiloes.com.br/lote/detalhe/165858", "001")</f>
      </c>
      <c r="B12" s="4" t="s">
        <f>=HYPERLINK("https://rossileiloes.com.br/lote/detalhe/165858",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=HYPERLINK("https://rossileiloes.com.br/lote/detalhe/165825", "002")</f>
      </c>
      <c r="B13" s="4" t="s">
        <f>=HYPERLINK("https://rossileiloes.com.br/lote/detalhe/165825",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=HYPERLINK("https://rossileiloes.com.br/lote/detalhe/165886", "003")</f>
      </c>
      <c r="B14" s="4" t="s">
        <f>=HYPERLINK("https://rossileiloes.com.br/lote/detalhe/165886",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=HYPERLINK("https://rossileiloes.com.br/lote/detalhe/165832", "006")</f>
      </c>
      <c r="B15" s="4" t="s">
        <f>=HYPERLINK("https://rossileiloes.com.br/lote/detalhe/165832", " [ LANCE POR KG ] TUBO CALANDRADO SEM USO 20" PARADE 3MM - APROX. 4385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=HYPERLINK("https://rossileiloes.com.br/lote/detalhe/165870", "007")</f>
      </c>
      <c r="B16" s="4" t="s">
        <f>=HYPERLINK("https://rossileiloes.com.br/lote/detalhe/165870",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=HYPERLINK("https://rossileiloes.com.br/lote/detalhe/165859", "008")</f>
      </c>
      <c r="B17" s="4" t="s">
        <f>=HYPERLINK("https://rossileiloes.com.br/lote/detalhe/165859",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=HYPERLINK("https://rossileiloes.com.br/lote/detalhe/165826", "015")</f>
      </c>
      <c r="B18" s="4" t="s">
        <f>=HYPERLINK("https://rossileiloes.com.br/lote/detalhe/165826",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=HYPERLINK("https://rossileiloes.com.br/lote/detalhe/165827", "016")</f>
      </c>
      <c r="B19" s="4" t="s">
        <f>=HYPERLINK("https://rossileiloes.com.br/lote/detalhe/165827",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=HYPERLINK("https://rossileiloes.com.br/lote/detalhe/165875", "019")</f>
      </c>
      <c r="B20" s="4" t="s">
        <f>=HYPERLINK("https://rossileiloes.com.br/lote/detalhe/165875",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=HYPERLINK("https://rossileiloes.com.br/lote/detalhe/165881", "020")</f>
      </c>
      <c r="B21" s="4" t="s">
        <f>=HYPERLINK("https://rossileiloes.com.br/lote/detalhe/165881",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=HYPERLINK("https://rossileiloes.com.br/lote/detalhe/165839", "022")</f>
      </c>
      <c r="B22" s="4" t="s">
        <f>=HYPERLINK("https://rossileiloes.com.br/lote/detalhe/165839",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=HYPERLINK("https://rossileiloes.com.br/lote/detalhe/165824", "024")</f>
      </c>
      <c r="B23" s="4" t="s">
        <f>=HYPERLINK("https://rossileiloes.com.br/lote/detalhe/165824",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=HYPERLINK("https://rossileiloes.com.br/lote/detalhe/165849", "025")</f>
      </c>
      <c r="B24" s="4" t="s">
        <f>=HYPERLINK("https://rossileiloes.com.br/lote/detalhe/165849",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=HYPERLINK("https://rossileiloes.com.br/lote/detalhe/165872", "026")</f>
      </c>
      <c r="B25" s="4" t="s">
        <f>=HYPERLINK("https://rossileiloes.com.br/lote/detalhe/165872",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=HYPERLINK("https://rossileiloes.com.br/lote/detalhe/165856", "027")</f>
      </c>
      <c r="B26" s="4" t="s">
        <f>=HYPERLINK("https://rossileiloes.com.br/lote/detalhe/165856",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=HYPERLINK("https://rossileiloes.com.br/lote/detalhe/165861", "029")</f>
      </c>
      <c r="B27" s="4" t="s">
        <f>=HYPERLINK("https://rossileiloes.com.br/lote/detalhe/165861",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=HYPERLINK("https://rossileiloes.com.br/lote/detalhe/165866", "030")</f>
      </c>
      <c r="B28" s="4" t="s">
        <f>=HYPERLINK("https://rossileiloes.com.br/lote/detalhe/165866",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=HYPERLINK("https://rossileiloes.com.br/lote/detalhe/165882", "031")</f>
      </c>
      <c r="B29" s="4" t="s">
        <f>=HYPERLINK("https://rossileiloes.com.br/lote/detalhe/165882",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=HYPERLINK("https://rossileiloes.com.br/lote/detalhe/165887", "033")</f>
      </c>
      <c r="B30" s="4" t="s">
        <f>=HYPERLINK("https://rossileiloes.com.br/lote/detalhe/165887",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=HYPERLINK("https://rossileiloes.com.br/lote/detalhe/165847", "038")</f>
      </c>
      <c r="B31" s="4" t="s">
        <f>=HYPERLINK("https://rossileiloes.com.br/lote/detalhe/165847",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=HYPERLINK("https://rossileiloes.com.br/lote/detalhe/165841", "039")</f>
      </c>
      <c r="B32" s="4" t="s">
        <f>=HYPERLINK("https://rossileiloes.com.br/lote/detalhe/165841",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=HYPERLINK("https://rossileiloes.com.br/lote/detalhe/165844", "040")</f>
      </c>
      <c r="B33" s="4" t="s">
        <f>=HYPERLINK("https://rossileiloes.com.br/lote/detalhe/165844",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=HYPERLINK("https://rossileiloes.com.br/lote/detalhe/165846", "041")</f>
      </c>
      <c r="B34" s="4" t="s">
        <f>=HYPERLINK("https://rossileiloes.com.br/lote/detalhe/165846", " BOMBA IMBIL VAZÃO 200/35 M³/H COM MOTOR ELÉTRICO WEG 40CV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=HYPERLINK("https://rossileiloes.com.br/lote/detalhe/165840", "042")</f>
      </c>
      <c r="B35" s="4" t="s">
        <f>=HYPERLINK("https://rossileiloes.com.br/lote/detalhe/165840", " BOMBA IMBIL VAZÃO 250L/30M³/H COM MOTOR ELÉTRICO WEG 40CV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=HYPERLINK("https://rossileiloes.com.br/lote/detalhe/165862", "043")</f>
      </c>
      <c r="B36" s="4" t="s">
        <f>=HYPERLINK("https://rossileiloes.com.br/lote/detalhe/165862", " BOMBA IMBIL VAZÃO 80L/50M³/H COM MOTOR ELÉTRICO GE 40CV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=HYPERLINK("https://rossileiloes.com.br/lote/detalhe/165865", "044")</f>
      </c>
      <c r="B37" s="4" t="s">
        <f>=HYPERLINK("https://rossileiloes.com.br/lote/detalhe/165865", " BOMBA IMBIL VAZÃO 50L/30M³/H COM MOTOR ELÉTRICO EBERLE 10CV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=HYPERLINK("https://rossileiloes.com.br/lote/detalhe/165867", "045")</f>
      </c>
      <c r="B38" s="4" t="s">
        <f>=HYPERLINK("https://rossileiloes.com.br/lote/detalhe/165867", " GUINCHO HILO DE 14 METROS DE ALTURA C/ REDUTOR, FREIO E MOTOR ELETRICO P/ DESCARGA DE CAMINHÃO ATÉ 25 TON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=HYPERLINK("https://rossileiloes.com.br/lote/detalhe/165835", "053")</f>
      </c>
      <c r="B39" s="4" t="s">
        <f>=HYPERLINK("https://rossileiloes.com.br/lote/detalhe/165835", " PRÉ AQUECEDOR DE 150 -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=HYPERLINK("https://rossileiloes.com.br/lote/detalhe/165845", "054")</f>
      </c>
      <c r="B40" s="4" t="s">
        <f>=HYPERLINK("https://rossileiloes.com.br/lote/detalhe/165845", " PRÉ AQUECEDOR DE 150-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=HYPERLINK("https://rossileiloes.com.br/lote/detalhe/165885", "057")</f>
      </c>
      <c r="B41" s="4" t="s">
        <f>=HYPERLINK("https://rossileiloes.com.br/lote/detalhe/165885", " [ LANCE POR KG ] VIGA I 22" - 5 UNIDADES 4,4M CADA - TOTAL APROX. 2200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=HYPERLINK("https://rossileiloes.com.br/lote/detalhe/165884", "060")</f>
      </c>
      <c r="B42" s="4" t="s">
        <f>=HYPERLINK("https://rossileiloes.com.br/lote/detalhe/165884", " BARRACÃO (PÉ DIREITO COM 12 UNIDADES DE VIGA H 350 X 350 COM 16,9M CADA, TESOURA COM 6 UNIDADES DE VIGA U 6" COM 12,4M CADA E TESOURA COM 6 UNIDADES DE VIGA U 6" COM 6,5M CADA) - VENDA NO ESTADO CONFORME LOTE EXPOSTO - FALTAM FOTOS")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=HYPERLINK("https://rossileiloes.com.br/lote/detalhe/165828", "062")</f>
      </c>
      <c r="B43" s="4" t="s">
        <f>=HYPERLINK("https://rossileiloes.com.br/lote/detalhe/165828", " ELETROIMÃ 78"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=HYPERLINK("https://rossileiloes.com.br/lote/detalhe/165878", "063")</f>
      </c>
      <c r="B44" s="4" t="s">
        <f>=HYPERLINK("https://rossileiloes.com.br/lote/detalhe/165878", " ELETROIMÃ 66"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=HYPERLINK("https://rossileiloes.com.br/lote/detalhe/165874", "064")</f>
      </c>
      <c r="B45" s="4" t="s">
        <f>=HYPERLINK("https://rossileiloes.com.br/lote/detalhe/165874", " FABRICA PARA ENVASE DE ALCOOL EM GEL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=HYPERLINK("https://rossileiloes.com.br/lote/detalhe/165854", "077")</f>
      </c>
      <c r="B46" s="4" t="s">
        <f>=HYPERLINK("https://rossileiloes.com.br/lote/detalhe/165854", " 6 UNIDADES DE CAIXAS DE INCÊNDIO SEM USO 90cm X 60cm X 17cm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=HYPERLINK("https://rossileiloes.com.br/lote/detalhe/165851", "080")</f>
      </c>
      <c r="B47" s="4" t="s">
        <f>=HYPERLINK("https://rossileiloes.com.br/lote/detalhe/165851", " VALVULA GAVETA 14" USADA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=HYPERLINK("https://rossileiloes.com.br/lote/detalhe/165842", "081")</f>
      </c>
      <c r="B48" s="4" t="s">
        <f>=HYPERLINK("https://rossileiloes.com.br/lote/detalhe/165842",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=HYPERLINK("https://rossileiloes.com.br/lote/detalhe/165830", "082")</f>
      </c>
      <c r="B49" s="4" t="s">
        <f>=HYPERLINK("https://rossileiloes.com.br/lote/detalhe/165830", "RODETE PARA MOENDA EM AÇO FUNDIDO 1045 COM APROX ØEXT: 1320mm; ØINT: 485mm; ALTURA: 210mm  Z: 20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=HYPERLINK("https://rossileiloes.com.br/lote/detalhe/165822", "083")</f>
      </c>
      <c r="B50" s="4" t="s">
        <f>=HYPERLINK("https://rossileiloes.com.br/lote/detalhe/165822", "RODETE PARA MOENDA EM AÇO FUNDIDO 1045 COM APROX ØEXT: 1320mm; ØINT: 485mm; ALTURA: 210mm Z: 20 DENTES - VENDA NO ESTADO CONFORME LOTE EXPOSTO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=HYPERLINK("https://rossileiloes.com.br/lote/detalhe/165838", "084")</f>
      </c>
      <c r="B51" s="4" t="s">
        <f>=HYPERLINK("https://rossileiloes.com.br/lote/detalhe/165838", "RODETE PARA MOENDA EM AÇO FUNDIDO 1045 COM APROX ØEXT: 1220mm; ØINT: 490mm; ALTURA: 210mm Z: 19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=HYPERLINK("https://rossileiloes.com.br/lote/detalhe/165836", "085")</f>
      </c>
      <c r="B52" s="4" t="s">
        <f>=HYPERLINK("https://rossileiloes.com.br/lote/detalhe/165836", "RODETE PARA MOENDA EM AÇO FUNDIDO 1045 COM APROX ØEXT: 1220mm; ØINT: 490mm; ALTURA: 210mm Z: 19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=HYPERLINK("https://rossileiloes.com.br/lote/detalhe/165860", "086")</f>
      </c>
      <c r="B53" s="4" t="s">
        <f>=HYPERLINK("https://rossileiloes.com.br/lote/detalhe/165860", "RODETE PARA MOENDA EM AÇO FUNDIDO 1045 COM APROX ØEXT: 1220mm; ØINT: 490mm; ALTURA: 210mm Z: 19 DENTES - VENDA NO ESTADO CONFORME LOTE EXPOSTO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=HYPERLINK("https://rossileiloes.com.br/lote/detalhe/165853", "087")</f>
      </c>
      <c r="B54" s="4" t="s">
        <f>=HYPERLINK("https://rossileiloes.com.br/lote/detalhe/165853", "RODETE PARA MOENDA EM AÇO FUNDIDO 1045 COM APROX ØEXT: 1220mm; ØINT: 490mm; ALTURA: 210mm Z: 19 DENTES - VENDA NO ESTADO CONFORME LOTE EXPOSTO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=HYPERLINK("https://rossileiloes.com.br/lote/detalhe/165834", "088")</f>
      </c>
      <c r="B55" s="4" t="s">
        <f>=HYPERLINK("https://rossileiloes.com.br/lote/detalhe/165834", "RODETE PARA MOENDA EM AÇO FUNDIDO 1045 COM APROX ØEXT: 1115mm; ØINT: 490mm; ALTURA: 460mm Z: 15 DENTES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=HYPERLINK("https://rossileiloes.com.br/lote/detalhe/165833", "089")</f>
      </c>
      <c r="B56" s="4" t="s">
        <f>=HYPERLINK("https://rossileiloes.com.br/lote/detalhe/165833", "RODETE PARA MOENDA EM AÇO FUNDIDO 1045 COM APROX ØEXT: 1115mm; ØINT: 490mm; ALTURA: 460mm Z: 15 DENTES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=HYPERLINK("https://rossileiloes.com.br/lote/detalhe/165879", "090")</f>
      </c>
      <c r="B57" s="4" t="s">
        <f>=HYPERLINK("https://rossileiloes.com.br/lote/detalhe/165879", "RODETE PARA MOENDA EM AÇO FUNDIDO 1045 COM APROX ØEXT: 1115mm; ØINT: 490mm; ALTURA: 460mm Z: 15 DENTES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=HYPERLINK("https://rossileiloes.com.br/lote/detalhe/165837", "091")</f>
      </c>
      <c r="B58" s="4" t="s">
        <f>=HYPERLINK("https://rossileiloes.com.br/lote/detalhe/165837",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=HYPERLINK("https://rossileiloes.com.br/lote/detalhe/165883", "092")</f>
      </c>
      <c r="B59" s="4" t="s">
        <f>=HYPERLINK("https://rossileiloes.com.br/lote/detalhe/165883",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=HYPERLINK("https://rossileiloes.com.br/lote/detalhe/165871", "093")</f>
      </c>
      <c r="B60" s="4" t="s">
        <f>=HYPERLINK("https://rossileiloes.com.br/lote/detalhe/165871",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=HYPERLINK("https://rossileiloes.com.br/lote/detalhe/165868", "094")</f>
      </c>
      <c r="B61" s="4" t="s">
        <f>=HYPERLINK("https://rossileiloes.com.br/lote/detalhe/165868",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=HYPERLINK("https://rossileiloes.com.br/lote/detalhe/165869", "095")</f>
      </c>
      <c r="B62" s="4" t="s">
        <f>=HYPERLINK("https://rossileiloes.com.br/lote/detalhe/165869",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=HYPERLINK("https://rossileiloes.com.br/lote/detalhe/165873", "096")</f>
      </c>
      <c r="B63" s="4" t="s">
        <f>=HYPERLINK("https://rossileiloes.com.br/lote/detalhe/165873",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=HYPERLINK("https://rossileiloes.com.br/lote/detalhe/165863", "097")</f>
      </c>
      <c r="B64" s="4" t="s">
        <f>=HYPERLINK("https://rossileiloes.com.br/lote/detalhe/165863",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=HYPERLINK("https://rossileiloes.com.br/lote/detalhe/165831", "098")</f>
      </c>
      <c r="B65" s="4" t="s">
        <f>=HYPERLINK("https://rossileiloes.com.br/lote/detalhe/165831",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=HYPERLINK("https://rossileiloes.com.br/lote/detalhe/165852", "099")</f>
      </c>
      <c r="B66" s="4" t="s">
        <f>=HYPERLINK("https://rossileiloes.com.br/lote/detalhe/165852",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=HYPERLINK("https://rossileiloes.com.br/lote/detalhe/165848", "100")</f>
      </c>
      <c r="B67" s="4" t="s">
        <f>=HYPERLINK("https://rossileiloes.com.br/lote/detalhe/165848",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=HYPERLINK("https://rossileiloes.com.br/lote/detalhe/165843", "101")</f>
      </c>
      <c r="B68" s="4" t="s">
        <f>=HYPERLINK("https://rossileiloes.com.br/lote/detalhe/165843",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=HYPERLINK("https://rossileiloes.com.br/lote/detalhe/165821", "102")</f>
      </c>
      <c r="B69" s="4" t="s">
        <f>=HYPERLINK("https://rossileiloes.com.br/lote/detalhe/165821",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=HYPERLINK("https://rossileiloes.com.br/lote/detalhe/165829", "103")</f>
      </c>
      <c r="B70" s="4" t="s">
        <f>=HYPERLINK("https://rossileiloes.com.br/lote/detalhe/165829",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=HYPERLINK("https://rossileiloes.com.br/lote/detalhe/165823", "104")</f>
      </c>
      <c r="B71" s="4" t="s">
        <f>=HYPERLINK("https://rossileiloes.com.br/lote/detalhe/165823", " 5 UNIDADES DE CAIXAS COM 10 CONJUNTOS DE MANGUEIRA FLEXIVEL DE 1,5M PARA SPRINKLER (50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=HYPERLINK("https://rossileiloes.com.br/lote/detalhe/165864", "105")</f>
      </c>
      <c r="B72" s="4" t="s">
        <f>=HYPERLINK("https://rossileiloes.com.br/lote/detalhe/165864", " 5 UNIDADES DE CAIXAS COM 10 CONJUNTOS DE MANGUEIRA FLEXIVEL DE 1,5M PARA SPRINKLER (50 UNIDADES DE CONJUNTOS NO TOTAL)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=HYPERLINK("https://rossileiloes.com.br/lote/detalhe/165877", "106")</f>
      </c>
      <c r="B73" s="4" t="s">
        <f>=HYPERLINK("https://rossileiloes.com.br/lote/detalhe/165877", " 5 UNIDADES DE CAIXAS COM 10 CONJUNTOS DE MANGUEIRA FLEXIVEL DE 1,5M PARA SPRINKLER (50 UNIDADES DE CONJUNTOS NO TOTAL)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=HYPERLINK("https://rossileiloes.com.br/lote/detalhe/165857", "107")</f>
      </c>
      <c r="B74" s="4" t="s">
        <f>=HYPERLINK("https://rossileiloes.com.br/lote/detalhe/165857", " 5 UNIDADES DE CAIXAS COM 10 CONJUNTOS DE MANGUEIRA FLEXIVEL DE 1,5M PARA SPRINKLER (50 UNIDADES DE CONJUNTOS NO TOTAL)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=HYPERLINK("https://rossileiloes.com.br/lote/detalhe/165855", "108")</f>
      </c>
      <c r="B75" s="4" t="s">
        <f>=HYPERLINK("https://rossileiloes.com.br/lote/detalhe/165855", " 5 UNIDADES DE CAIXAS COM 10 CONJUNTOS DE MANGUEIRA FLEXIVEL DE 1,5M PARA SPRINKLER (50 UNIDADES DE CONJUNTOS NO TOTAL)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=HYPERLINK("https://rossileiloes.com.br/lote/detalhe/165876", "109")</f>
      </c>
      <c r="B76" s="4" t="s">
        <f>=HYPERLINK("https://rossileiloes.com.br/lote/detalhe/165876", "1 UNIDADE DE CAIXA COM 10 CONJUNTOS DE MANGUEIRA FLEXIVEL DE 1,5M PARA SPRINKLER (20 UNIDADES DE CONJUNTOS NO TOTAL)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=HYPERLINK("https://rossileiloes.com.br/lote/detalhe/165889", "112")</f>
      </c>
      <c r="B77" s="4" t="s">
        <f>=HYPERLINK("https://rossileiloes.com.br/lote/detalhe/165889", "CAMINHÃO CARGA SECA VOLKSWAGEN 17.250 E, 2010/2010/TRES EIXOS, 6x2 COM CARROCERIA EM MADEIRA EM PISO DE MADEIRA")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=HYPERLINK("https://rossileiloes.com.br/lote/detalhe/165896", "113")</f>
      </c>
      <c r="B78" s="4" t="s">
        <f>=HYPERLINK("https://rossileiloes.com.br/lote/detalhe/165896", " [LANCE POR KG ] TUBO 10" PAREDE 8MM-APROX 6000 KG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4,00</t>
        </is>
      </c>
      <c r="F78" s="4" t="inlineStr">
        <is>
          <t>0.20</t>
        </is>
      </c>
    </row>
    <row collapsed="false" customFormat="false" customHeight="false" hidden="false" ht="12.1" outlineLevel="0" r="79">
      <c r="A79" s="5" t="s">
        <f>=HYPERLINK("https://rossileiloes.com.br/lote/detalhe/165899", "114")</f>
      </c>
      <c r="B79" s="4" t="s">
        <f>=HYPERLINK("https://rossileiloes.com.br/lote/detalhe/165899", " [LANCE POR KG] TESOURA COM 15M-APROXIMADAMENTE 10.000KG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=HYPERLINK("https://rossileiloes.com.br/lote/detalhe/165892", "115")</f>
      </c>
      <c r="B80" s="4" t="s">
        <f>=HYPERLINK("https://rossileiloes.com.br/lote/detalhe/165892", " [LANCE POR KG] TESOURA COM 15M-APROXIMADAMENTE 10.000KG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8,00</t>
        </is>
      </c>
      <c r="F80" s="4" t="inlineStr">
        <is>
          <t>0.20</t>
        </is>
      </c>
    </row>
    <row collapsed="false" customFormat="false" customHeight="false" hidden="false" ht="12.1" outlineLevel="0" r="81">
      <c r="A81" s="5" t="s">
        <f>=HYPERLINK("https://rossileiloes.com.br/lote/detalhe/165890", "116")</f>
      </c>
      <c r="B81" s="4" t="s">
        <f>=HYPERLINK("https://rossileiloes.com.br/lote/detalhe/165890", " [LANCE POR KG] TESOURA COM 15M-APROXIMADAMENTE 10.000KG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=HYPERLINK("https://rossileiloes.com.br/lote/detalhe/165903", "117")</f>
      </c>
      <c r="B82" s="4" t="s">
        <f>=HYPERLINK("https://rossileiloes.com.br/lote/detalhe/165903", " [LANCE POR KG] TESOURA COM 15M-APROXIMADAMENTE 10.000KG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8,00</t>
        </is>
      </c>
      <c r="F82" s="4" t="inlineStr">
        <is>
          <t>0.20</t>
        </is>
      </c>
    </row>
    <row collapsed="false" customFormat="false" customHeight="false" hidden="false" ht="12.1" outlineLevel="0" r="83">
      <c r="A83" s="5" t="s">
        <f>=HYPERLINK("https://rossileiloes.com.br/lote/detalhe/165898", "118")</f>
      </c>
      <c r="B83" s="4" t="s">
        <f>=HYPERLINK("https://rossileiloes.com.br/lote/detalhe/165898", "[ LANCE POR KG ] VIGA W(H) 150 X 29,8 SEM USO - APROXIMADAMENTE 169 METROS E 5.000KG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5,00</t>
        </is>
      </c>
      <c r="F83" s="4" t="inlineStr">
        <is>
          <t>0.20</t>
        </is>
      </c>
    </row>
    <row collapsed="false" customFormat="false" customHeight="false" hidden="false" ht="12.1" outlineLevel="0" r="84">
      <c r="A84" s="5" t="s">
        <f>=HYPERLINK("https://rossileiloes.com.br/lote/detalhe/165893", "119")</f>
      </c>
      <c r="B84" s="4" t="s">
        <f>=HYPERLINK("https://rossileiloes.com.br/lote/detalhe/165893", "[ LANCE POR KG ] VIGA W 250 X 17,9 SEM USO - APROXIMADAMENTE 155 METROS E  2.700KG - VENDA NO ESTADO CONFORME LOTE EXPOSTO")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5,00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=HYPERLINK("https://rossileiloes.com.br/lote/detalhe/165891", "120")</f>
      </c>
      <c r="B85" s="4" t="s">
        <f>=HYPERLINK("https://rossileiloes.com.br/lote/detalhe/165891", "[ LANCE POR KG ] VIGA W 310 X 28,3 SEM USO - APROXIMADAMENTE 100 METROS E 3.000KG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5,00</t>
        </is>
      </c>
      <c r="F85" s="4" t="inlineStr">
        <is>
          <t>0.20</t>
        </is>
      </c>
    </row>
    <row collapsed="false" customFormat="false" customHeight="false" hidden="false" ht="12.1" outlineLevel="0" r="86">
      <c r="A86" s="5" t="s">
        <f>=HYPERLINK("https://rossileiloes.com.br/lote/detalhe/165902", "121")</f>
      </c>
      <c r="B86" s="4" t="s">
        <f>=HYPERLINK("https://rossileiloes.com.br/lote/detalhe/165902", "[ LANCE POR KG ] VIGA W 360 X 51 SEM USO - APROXIMADAMENTE 55 METROS E 2.800KG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5,00</t>
        </is>
      </c>
      <c r="F86" s="4" t="inlineStr">
        <is>
          <t>0.20</t>
        </is>
      </c>
    </row>
    <row collapsed="false" customFormat="false" customHeight="false" hidden="false" ht="12.1" outlineLevel="0" r="87">
      <c r="A87" s="5" t="s">
        <f>=HYPERLINK("https://rossileiloes.com.br/lote/detalhe/165901", "122")</f>
      </c>
      <c r="B87" s="4" t="s">
        <f>=HYPERLINK("https://rossileiloes.com.br/lote/detalhe/165901", "[ LANCE POR KG ] VIGA W 600 X 82 SEM USO - APROXIMADAMENTE 72 METROS E 5.000KG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0.20</t>
        </is>
      </c>
    </row>
    <row collapsed="false" customFormat="false" customHeight="false" hidden="false" ht="12.1" outlineLevel="0" r="88">
      <c r="A88" s="5" t="s">
        <f>=HYPERLINK("https://rossileiloes.com.br/lote/detalhe/165900", "123")</f>
      </c>
      <c r="B88" s="4" t="s">
        <f>=HYPERLINK("https://rossileiloes.com.br/lote/detalhe/165900", " [ LANCE POR KG ] TUBO 6" SEM USO - APROXIMADAMENTE 3.000KG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5,00</t>
        </is>
      </c>
      <c r="F88" s="4" t="inlineStr">
        <is>
          <t>0.20</t>
        </is>
      </c>
    </row>
    <row collapsed="false" customFormat="false" customHeight="false" hidden="false" ht="12.1" outlineLevel="0" r="89">
      <c r="A89" s="5" t="s">
        <f>=HYPERLINK("https://rossileiloes.com.br/lote/detalhe/165905", "124")</f>
      </c>
      <c r="B89" s="4" t="s">
        <f>=HYPERLINK("https://rossileiloes.com.br/lote/detalhe/165905", " CARRINHO PONTE ROLANTE, S/ FR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=HYPERLINK("https://rossileiloes.com.br/lote/detalhe/165894", "125")</f>
      </c>
      <c r="B90" s="4" t="s">
        <f>=HYPERLINK("https://rossileiloes.com.br/lote/detalhe/165894", " ESTEIRA ELEVAÇÃO TRANSP. AÇUCAR MED. APROX 20 MTS C/MOTOR WEG10CV 1760RPM 132S / REDUTOR CESTARI N° 80.1403 1760RPM / PAINEL COMANDO ALPHA / MOTOR WEG 03CV 90L 1735RPM / REDUTOR CESTARI N° 80.1404 1750RPM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140.000,00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=HYPERLINK("https://rossileiloes.com.br/lote/detalhe/165904", "126")</f>
      </c>
      <c r="B91" s="4" t="s">
        <f>=HYPERLINK("https://rossileiloes.com.br/lote/detalhe/165904", " 8 VALVULAS DUPLAS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=HYPERLINK("https://rossileiloes.com.br/lote/detalhe/165906", "127")</f>
      </c>
      <c r="B92" s="4" t="s">
        <f>=HYPERLINK("https://rossileiloes.com.br/lote/detalhe/165906", " 15 ENGRENAGENS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=HYPERLINK("https://rossileiloes.com.br/lote/detalhe/165895", "128")</f>
      </c>
      <c r="B93" s="4" t="s">
        <f>=HYPERLINK("https://rossileiloes.com.br/lote/detalhe/165895", " 4 FREIOS PONTE ROLANTE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=HYPERLINK("https://rossileiloes.com.br/lote/detalhe/165897", "129")</f>
      </c>
      <c r="B94" s="4" t="s">
        <f>=HYPERLINK("https://rossileiloes.com.br/lote/detalhe/165897", " [ LANCE POR KG ] TARUGOS (EIXOS) DE 175mm Ø à 310mm Ø - Aprox. 26.400 Kg - DIFERENTES COMPRIMENTOS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6,00</t>
        </is>
      </c>
      <c r="F94" s="4" t="inlineStr">
        <is>
          <t>0.20</t>
        </is>
      </c>
    </row>
    <row collapsed="false" customFormat="false" customHeight="false" hidden="false" ht="12.1" outlineLevel="0" r="95">
      <c r="A95" s="5" t="s">
        <f>=HYPERLINK("https://rossileiloes.com.br/lote/detalhe/167030", "130")</f>
      </c>
      <c r="B95" s="4" t="s">
        <f>=HYPERLINK("https://rossileiloes.com.br/lote/detalhe/167030", " [ LANCE POR KG ] TUBO INOX 2" APROX. 420 KG - APROX. 100M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16,00</t>
        </is>
      </c>
      <c r="F95" s="4" t="inlineStr">
        <is>
          <t>0.50</t>
        </is>
      </c>
    </row>
    <row collapsed="false" customFormat="false" customHeight="false" hidden="false" ht="12.1" outlineLevel="0" r="96">
      <c r="A96" s="5" t="s">
        <f>=HYPERLINK("https://rossileiloes.com.br/lote/detalhe/167031", "131")</f>
      </c>
      <c r="B96" s="4" t="s">
        <f>=HYPERLINK("https://rossileiloes.com.br/lote/detalhe/167031", " [ LANCE POR KG ] 16 TESOURAS COM 10M COMPRIMENTO 0,55M DE LARGURA COM VIGA DE 6" - APROXIMADAMENTE 6496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8,00</t>
        </is>
      </c>
      <c r="F96" s="4" t="inlineStr">
        <is>
          <t>0.50</t>
        </is>
      </c>
    </row>
    <row collapsed="false" customFormat="false" customHeight="false" hidden="false" ht="12.1" outlineLevel="0" r="97">
      <c r="A97" s="5" t="s">
        <f>=HYPERLINK("https://rossileiloes.com.br/lote/detalhe/167032", "132")</f>
      </c>
      <c r="B97" s="4" t="s">
        <f>=HYPERLINK("https://rossileiloes.com.br/lote/detalhe/167032", " [ LANCE POR KG ] 22 TESOURAS COM 3,53 M COMPRIMENTO 1M DE LARGURA COM VIGA DE 8" - APROXIMADAMENTE 5852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8,00</t>
        </is>
      </c>
      <c r="F97" s="4" t="inlineStr">
        <is>
          <t>0.50</t>
        </is>
      </c>
    </row>
    <row collapsed="false" customFormat="false" customHeight="false" hidden="false" ht="12.1" outlineLevel="0" r="98">
      <c r="A98" s="5" t="s">
        <f>=HYPERLINK("https://rossileiloes.com.br/lote/detalhe/167035", "133")</f>
      </c>
      <c r="B98" s="4" t="s">
        <f>=HYPERLINK("https://rossileiloes.com.br/lote/detalhe/167035", " [ LANCE POR KG ] 9 PERFIS COM 10M DE COMPRIMENTO (SÃO 2 PERFIS DE 3" JUNTOS CONFORME NA FOTO) - APROXIMADAMENTE 2124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0.50</t>
        </is>
      </c>
    </row>
    <row collapsed="false" customFormat="false" customHeight="false" hidden="false" ht="12.1" outlineLevel="0" r="99">
      <c r="A99" s="5" t="s">
        <f>=HYPERLINK("https://rossileiloes.com.br/lote/detalhe/167033", "134")</f>
      </c>
      <c r="B99" s="4" t="s">
        <f>=HYPERLINK("https://rossileiloes.com.br/lote/detalhe/167033", " GUINCHO HILO DE 15,8 METROS DE ALTURA, FREIO E MOTOR ELETRICO P/ DESCARGA DE CAMINHÃO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=HYPERLINK("https://rossileiloes.com.br/lote/detalhe/167034", "135")</f>
      </c>
      <c r="B100" s="4" t="s">
        <f>=HYPERLINK("https://rossileiloes.com.br/lote/detalhe/167034", " REDUTOR DE HILO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=HYPERLINK("https://rossileiloes.com.br/lote/detalhe/167036", "136")</f>
      </c>
      <c r="B101" s="4" t="s">
        <f>=HYPERLINK("https://rossileiloes.com.br/lote/detalhe/167036", " [ LANCE POR KG ] TUBOS 10" PAREDE DE 8MM- APROXIMADAMENTE 6000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0.50</t>
        </is>
      </c>
    </row>
    <row collapsed="false" customFormat="false" customHeight="false" hidden="false" ht="12.1" outlineLevel="0" r="102">
      <c r="A102" s="5" t="s">
        <f>=HYPERLINK("https://rossileiloes.com.br/lote/detalhe/167037", "137")</f>
      </c>
      <c r="B102" s="4" t="s">
        <f>=HYPERLINK("https://rossileiloes.com.br/lote/detalhe/167037", " [ LANCE POR KG ] 4 VIGAS I 12" X 11M - APROXIMADAMENTE 2816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5,00</t>
        </is>
      </c>
      <c r="F102" s="4" t="inlineStr">
        <is>
          <t>0.50</t>
        </is>
      </c>
    </row>
    <row collapsed="false" customFormat="false" customHeight="false" hidden="false" ht="12.1" outlineLevel="0" r="103">
      <c r="A103" s="5" t="s">
        <f>=HYPERLINK("https://rossileiloes.com.br/lote/detalhe/167061", "138")</f>
      </c>
      <c r="B103" s="4" t="s">
        <f>=HYPERLINK("https://rossileiloes.com.br/lote/detalhe/167061", "[ LANCE POR KG ] VIGA W 310 X 39,7 SEM USO - APROXIMADAMENTE 67 METROS E 10.000KG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6,00</t>
        </is>
      </c>
      <c r="F103" s="4" t="inlineStr">
        <is>
          <t>0.50</t>
        </is>
      </c>
    </row>
    <row collapsed="false" customFormat="false" customHeight="false" hidden="false" ht="12.1" outlineLevel="0" r="104">
      <c r="A104" s="5" t="s">
        <f>=HYPERLINK("https://rossileiloes.com.br/lote/detalhe/167062", "139")</f>
      </c>
      <c r="B104" s="4" t="s">
        <f>=HYPERLINK("https://rossileiloes.com.br/lote/detalhe/167062", "[ LANCE POR KG ] VIGA W 310 X 23,8 SEM USO - APROXIMADAMENTE 180 METROS E  4300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6,00</t>
        </is>
      </c>
      <c r="F10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2026-06-06T05:15:57.00Z</dcterms:created>
  <dc:creator>Tellks Tecnologia</dc:creator>
  <cp:revision>0</cp:revision>
</cp:coreProperties>
</file>