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BRINQUEDOS, TÊNIS,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=HYPERLINK("https://rossileiloes.com.br/lote/detalhe/175527", "000")</f>
      </c>
      <c r="B11" s="4" t="s">
        <f>=HYPERLINK("https://rossileiloes.com.br/lote/detalhe/175527", "[ VÍDEO ] MAQUETE FERRORAMA  PROFISSIONAL,  ELÉTRICO, COMPOSTA POR COMPOSIÇÃO DE LOCOMOTIVA ALL, TRILHOS C/ TRAJETO EM TÚNEIS , PONTES E PAISAGENS, COMPOSTO TAMBEM POR MAQUETE DE EDIFÍCIO DE 18 ANDARES, VEÍCULOS E OUTROS ACESSÓRIOS, MESA DE CONTROLE C/ REGULAGEM DE VELOCIDADE E ACIONAMENTO DE MUDANÇ")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230,00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=HYPERLINK("https://rossileiloes.com.br/lote/detalhe/175538", "001")</f>
      </c>
      <c r="B12" s="4" t="s">
        <f>=HYPERLINK("https://rossileiloes.com.br/lote/detalhe/175538", " LOTE CONTENDO 07 TVs , DE VÁRIAS MARCAS, POLEGADAS E MODELOS, LED, HDMI E OUTRAS, (  P/ CONSERTO OU APROVEITAMENTO DE PEÇAS).")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130,00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=HYPERLINK("https://rossileiloes.com.br/lote/detalhe/175546", "002")</f>
      </c>
      <c r="B13" s="4" t="s">
        <f>=HYPERLINK("https://rossileiloes.com.br/lote/detalhe/175546", "LOTE CONTENDO 07 TVs , DE VÁRIAS MARCAS, POLEGADAS E MODELOS, LED, HDMI E OUTRAS, (  P/ CONSERTO OU APROVEITAMENTO DE PEÇAS).")</f>
      </c>
      <c r="C13" s="4" t="inlineStr">
        <is>
          <t>Vendido</t>
        </is>
      </c>
      <c r="D13" s="4" t="inlineStr">
        <is>
          <t>5</t>
        </is>
      </c>
      <c r="E13" s="5" t="inlineStr">
        <is>
          <t>280,00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=HYPERLINK("https://rossileiloes.com.br/lote/detalhe/175547", "003")</f>
      </c>
      <c r="B14" s="4" t="s">
        <f>=HYPERLINK("https://rossileiloes.com.br/lote/detalhe/175547", "LOTE CONTENDO 10 TVs , DE VÁRIAS MARCAS, POLEGADAS E MODELOS, LED, HDMI E OUTRAS, (  P/ CONSERTO OU APROVEITAMENTO DE PEÇAS).")</f>
      </c>
      <c r="C14" s="4" t="inlineStr">
        <is>
          <t>Vendido</t>
        </is>
      </c>
      <c r="D14" s="4" t="inlineStr">
        <is>
          <t>4</t>
        </is>
      </c>
      <c r="E14" s="5" t="inlineStr">
        <is>
          <t>490,00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=HYPERLINK("https://rossileiloes.com.br/lote/detalhe/175548", "004")</f>
      </c>
      <c r="B15" s="4" t="s">
        <f>=HYPERLINK("https://rossileiloes.com.br/lote/detalhe/175548", "LOTE CONTENDO 03 TVs , PHILCO E SAMSUNG  LED, HDMI  (  P/ CONSERTO OU APROVEITAMENTO DE PEÇAS).")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=HYPERLINK("https://rossileiloes.com.br/lote/detalhe/175465", "005")</f>
      </c>
      <c r="B16" s="4" t="s">
        <f>=HYPERLINK("https://rossileiloes.com.br/lote/detalhe/175465", " 20 UNIDADES DE BERMUDAS MASCULINA MARCA POOL, ( SEM USO).")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=HYPERLINK("https://rossileiloes.com.br/lote/detalhe/175485", "006")</f>
      </c>
      <c r="B17" s="4" t="s">
        <f>=HYPERLINK("https://rossileiloes.com.br/lote/detalhe/175485", " CHURRASQUEIRA / DEFUMADOR EM INOX, MARCA CHURRASCO BRASILEIRO C/ RELÓGIO DE TEMPERATURA.( NO ESTADO)")</f>
      </c>
      <c r="C17" s="4" t="inlineStr">
        <is>
          <t>Vendido</t>
        </is>
      </c>
      <c r="D17" s="4" t="inlineStr">
        <is>
          <t>3</t>
        </is>
      </c>
      <c r="E17" s="5" t="inlineStr">
        <is>
          <t>180,00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=HYPERLINK("https://rossileiloes.com.br/lote/detalhe/175537", "007")</f>
      </c>
      <c r="B18" s="4" t="s">
        <f>=HYPERLINK("https://rossileiloes.com.br/lote/detalhe/175537", " LOTE CONTENDO 20 GARRAFÕES TÉRMICOS , VÁRIOS TAMANHOS, MODELOS CORES E MARCAS. ( NO ESTADO).")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=HYPERLINK("https://rossileiloes.com.br/lote/detalhe/175544", "008")</f>
      </c>
      <c r="B19" s="4" t="s">
        <f>=HYPERLINK("https://rossileiloes.com.br/lote/detalhe/175544", " LOTE CONTENDO DIVERSAS FERRAMENTAS, SENDO;  TRENAS, ALICATE PRESSÃO , BROCA DIAMANTADA DE PERFURATRIZ SDS MAX, SERROTE, MOSQUETÃO GANCHO OLHAL OUTROS , ( NO ESTADO), CONFORME FOTOS. ( M-03)")</f>
      </c>
      <c r="C19" s="4" t="inlineStr">
        <is>
          <t>Vendido</t>
        </is>
      </c>
      <c r="D19" s="4" t="inlineStr">
        <is>
          <t>3</t>
        </is>
      </c>
      <c r="E19" s="5" t="inlineStr">
        <is>
          <t>180,00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=HYPERLINK("https://rossileiloes.com.br/lote/detalhe/175528", "009")</f>
      </c>
      <c r="B20" s="4" t="s">
        <f>=HYPERLINK("https://rossileiloes.com.br/lote/detalhe/175528", " LOTE CONTENDO DIVERSAS FERRAMENTAS, SENDO;  TRENAS, ALICATE PRESSÃO , BROCA DIAMANTADA DE PERFURATRIZ SDS MAX, SERROTE, MOSQUETÃO GANCHO OLHAL OUTROS , ( NO ESTADO), CONFORME FOTOS. ( M-04)")</f>
      </c>
      <c r="C20" s="4" t="inlineStr">
        <is>
          <t>Vendido</t>
        </is>
      </c>
      <c r="D20" s="4" t="inlineStr">
        <is>
          <t>2</t>
        </is>
      </c>
      <c r="E20" s="5" t="inlineStr">
        <is>
          <t>130,00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=HYPERLINK("https://rossileiloes.com.br/lote/detalhe/175545", "010")</f>
      </c>
      <c r="B21" s="4" t="s">
        <f>=HYPERLINK("https://rossileiloes.com.br/lote/detalhe/175545", "LOTE COM DIVERSOS ITENS , SENDO 06 ESTABILIZADORES, MARCA SMS E APC, FONES DE OUVIDO JBL E SONY, PLACA E LEITORES DE COMPUTADOR E OUTROS.( NO ESTADO) CONFORME FOTOS.")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=HYPERLINK("https://rossileiloes.com.br/lote/detalhe/175549", "011")</f>
      </c>
      <c r="B22" s="4" t="s">
        <f>=HYPERLINK("https://rossileiloes.com.br/lote/detalhe/175549", " LOTE C/ 02 PC HP , 02 MONITORES HP E 02 TECLADOS LOGITECH, ( NO ESTADO CONFORME FOTOS.)")</f>
      </c>
      <c r="C22" s="4" t="inlineStr">
        <is>
          <t>Vendido</t>
        </is>
      </c>
      <c r="D22" s="4" t="inlineStr">
        <is>
          <t>3</t>
        </is>
      </c>
      <c r="E22" s="5" t="inlineStr">
        <is>
          <t>240,00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=HYPERLINK("https://rossileiloes.com.br/lote/detalhe/175550", "012")</f>
      </c>
      <c r="B23" s="4" t="s">
        <f>=HYPERLINK("https://rossileiloes.com.br/lote/detalhe/175550", " LOTE C/ 02 PC HP , 02 MONITORES HP E 02 TECLADOS LOGITECH, ( NO ESTADO CONFORME FOTOS.)")</f>
      </c>
      <c r="C23" s="4" t="inlineStr">
        <is>
          <t>Vendido</t>
        </is>
      </c>
      <c r="D23" s="4" t="inlineStr">
        <is>
          <t>2</t>
        </is>
      </c>
      <c r="E23" s="5" t="inlineStr">
        <is>
          <t>240,00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=HYPERLINK("https://rossileiloes.com.br/lote/detalhe/175478", "013")</f>
      </c>
      <c r="B24" s="4" t="s">
        <f>=HYPERLINK("https://rossileiloes.com.br/lote/detalhe/175478", " 20 UNIDADES DE BERMUDAS MASCULINA MARCA POOL, ( SEM USO).")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=HYPERLINK("https://rossileiloes.com.br/lote/detalhe/175551", "014")</f>
      </c>
      <c r="B25" s="4" t="s">
        <f>=HYPERLINK("https://rossileiloes.com.br/lote/detalhe/175551", " LOTE C/ 02 PC HP , 02 MONITORES HP E DELL TECLADOS LOGITECH, ( NO ESTADO CONFORME FOTOS.)")</f>
      </c>
      <c r="C25" s="4" t="inlineStr">
        <is>
          <t>Vendido</t>
        </is>
      </c>
      <c r="D25" s="4" t="inlineStr">
        <is>
          <t>2</t>
        </is>
      </c>
      <c r="E25" s="5" t="inlineStr">
        <is>
          <t>240,00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=HYPERLINK("https://rossileiloes.com.br/lote/detalhe/175554", "015")</f>
      </c>
      <c r="B26" s="4" t="s">
        <f>=HYPERLINK("https://rossileiloes.com.br/lote/detalhe/175554", " LOTE CONTENDO APROX. 140 UNIDADES DE BROCAS DIVERSOS TAMANHOS E MEDIDAS , ( NO ESTADO), CONFORME FOTOS.")</f>
      </c>
      <c r="C26" s="4" t="inlineStr">
        <is>
          <t>Vendido</t>
        </is>
      </c>
      <c r="D26" s="4" t="inlineStr">
        <is>
          <t>4</t>
        </is>
      </c>
      <c r="E26" s="5" t="inlineStr">
        <is>
          <t>230,00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=HYPERLINK("https://rossileiloes.com.br/lote/detalhe/175553", "016")</f>
      </c>
      <c r="B27" s="4" t="s">
        <f>=HYPERLINK("https://rossileiloes.com.br/lote/detalhe/175553", " LOTE CONTENDO 20  UNIDADES DE BROCAS DIAMANTADA PARA PERFURATRIZ DIVERSOS TAMANHOS E MEDIDAS , ( NO ESTADO), CONFORME FOTOS.")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=HYPERLINK("https://rossileiloes.com.br/lote/detalhe/175555", "017")</f>
      </c>
      <c r="B28" s="4" t="s">
        <f>=HYPERLINK("https://rossileiloes.com.br/lote/detalhe/175555", " LOTE CONTENDO 55 FERRAMENTAS  PERFURATRIZ DIVERSOS TAMANHOS E MEDIDAS , ( NO ESTADO), CONFORME FOTOS.")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=HYPERLINK("https://rossileiloes.com.br/lote/detalhe/175471", "018")</f>
      </c>
      <c r="B29" s="4" t="s">
        <f>=HYPERLINK("https://rossileiloes.com.br/lote/detalhe/175471", " 20 UNIDADES DE BERMUDAS MASCULINA MARCA POOL, ( SEM USO).")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=HYPERLINK("https://rossileiloes.com.br/lote/detalhe/175557", "019")</f>
      </c>
      <c r="B30" s="4" t="s">
        <f>=HYPERLINK("https://rossileiloes.com.br/lote/detalhe/175557", " LOTE CONTENDO 20 UNIDADES DE ALICATE DE PRESSÃO, DIVERSAS MARCAS , ( NO ESTADO).")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230,00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=HYPERLINK("https://rossileiloes.com.br/lote/detalhe/175559", "020")</f>
      </c>
      <c r="B31" s="4" t="s">
        <f>=HYPERLINK("https://rossileiloes.com.br/lote/detalhe/175559", " LOTE CONTENDO 20 UNIDADES DE ALICATE DE PRESSÃO, DIVERSAS MARCAS , ( NO ESTADO).")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=HYPERLINK("https://rossileiloes.com.br/lote/detalhe/175524", "021")</f>
      </c>
      <c r="B32" s="4" t="s">
        <f>=HYPERLINK("https://rossileiloes.com.br/lote/detalhe/175524", " LOTE CONTENDO 05 PARES DE CALÇADOS , SENDO BOTINAS, DIVERSAS NUMERAÇÕES, (NOVOS SEM USO).")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=HYPERLINK("https://rossileiloes.com.br/lote/detalhe/175565", "022")</f>
      </c>
      <c r="B33" s="4" t="s">
        <f>=HYPERLINK("https://rossileiloes.com.br/lote/detalhe/175565", " LOTE CONTENDO 12 PARES DE TÊNIS MARCA TOPPER ORIGINAL, DIVERSAS NUMERAÇÕES. (SEM USO, NA CAIXA).")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=HYPERLINK("https://rossileiloes.com.br/lote/detalhe/175566", "023")</f>
      </c>
      <c r="B34" s="4" t="s">
        <f>=HYPERLINK("https://rossileiloes.com.br/lote/detalhe/175566", " LOTE CONTENDO 12 PARES DE TÊNIS MARCA TOPPER ORIGINAL, DIVERSAS NUMERAÇÕES. (SEM USO, NA CAIXA).")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=HYPERLINK("https://rossileiloes.com.br/lote/detalhe/176718", "024")</f>
      </c>
      <c r="B35" s="4" t="s">
        <f>=HYPERLINK("https://rossileiloes.com.br/lote/detalhe/176718", "[ VÍDEO ] LOTE ÚNICO CONTENDO DIVERSAS PRATELEIRAS, GÔNDOLAS, BALCÕES, CESTAS E OUTROS, CONFORME FOTOS E VÍDEO")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=HYPERLINK("https://rossileiloes.com.br/lote/detalhe/177329", "025")</f>
      </c>
      <c r="B36" s="4" t="s">
        <f>=HYPERLINK("https://rossileiloes.com.br/lote/detalhe/177329", "03 UNIDADES DE  CAIXAS AMPLIFICADORA DE SOM, SENDO;  MARCA CSR MODELO: CSR3000A/USB-SD , MODELO: CSR5510USB, MODELO: CRS2500A, USB/ BLUETOOTH E CARD ,( NO ESTADO) CONFORME FOTOS.")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=HYPERLINK("https://rossileiloes.com.br/lote/detalhe/177335", "026")</f>
      </c>
      <c r="B37" s="4" t="s">
        <f>=HYPERLINK("https://rossileiloes.com.br/lote/detalhe/177335", "LOTE CONTENDO 02 CAIXAS AMPLIFICADORA DE SOM, SENDO;  MARCA ONEAL E PH ,( NO ESTADO) CONFORME FOTOS.")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=HYPERLINK("https://rossileiloes.com.br/lote/detalhe/175419", "033")</f>
      </c>
      <c r="B38" s="4" t="s">
        <f>=HYPERLINK("https://rossileiloes.com.br/lote/detalhe/175419", "LOTE CONTENDO 20 CAIXAS DE JOGO PULA SAPINHO ORIGINAL MARCA GULLIVER , ( NA CAIXA E  SEM USO ). BRINQUEDO SENSAÇÃO DA DECADA DE 1990, PARA CRIANÇAS E ADULTOS.")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=HYPERLINK("https://rossileiloes.com.br/lote/detalhe/175440", "035")</f>
      </c>
      <c r="B39" s="4" t="s">
        <f>=HYPERLINK("https://rossileiloes.com.br/lote/detalhe/175440", " LOTE C/ 12 UNIDADES DE PORTA RETRATOS DE TIMES FUTEBOL PAULISTA ( SÃO PAULO, PALMEIRAS E SANTOS) EM ALUMÍNIO, PRODUTO OFICIAL LICENCIADO C/ SELO HOLOGRÁFICO DE ORIGINALIDADE, ( SEM USO, NA CAIXA).")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=HYPERLINK("https://rossileiloes.com.br/lote/detalhe/175418", "036")</f>
      </c>
      <c r="B40" s="4" t="s">
        <f>=HYPERLINK("https://rossileiloes.com.br/lote/detalhe/175418", "LOTE CONTENDO 20 CAIXAS DE JOGO PULA SAPINHO ORIGINAL MARCA GULLIVER , ( NA CAIXA E  SEM USO ). BRINQUEDO SENSAÇÃO DA DECADA DE 1990, PARA CRIANÇAS E ADULTOS.")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=HYPERLINK("https://rossileiloes.com.br/lote/detalhe/175442", "037")</f>
      </c>
      <c r="B41" s="4" t="s">
        <f>=HYPERLINK("https://rossileiloes.com.br/lote/detalhe/175442", "[ VÍDEO ] LOTE CONTENDO 70 UNIDADES DE  BRINQUEDOS  COLECIONÁVEIS , VÁRIOS MODELOS, MARCAS  E TAMANHOS, CONFORME AS FOTOS, P/ COLECIONADORES  ( VÁRIOS SÃO RAROS).")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=HYPERLINK("https://rossileiloes.com.br/lote/detalhe/175469", "038")</f>
      </c>
      <c r="B42" s="4" t="s">
        <f>=HYPERLINK("https://rossileiloes.com.br/lote/detalhe/175469", " 50 UNIDADES DE COFRINHOS DE PLÁSTICO INJETADO, SENDO MODELOS: PORQUINHOS, COELHINHOS, BOLINHAS DE FUTEBOL, ( SEM USO).")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=HYPERLINK("https://rossileiloes.com.br/lote/detalhe/175420", "039")</f>
      </c>
      <c r="B43" s="4" t="s">
        <f>=HYPERLINK("https://rossileiloes.com.br/lote/detalhe/175420", "LOTE CONTENDO 20 CAIXAS DE JOGO PULA SAPINHO ORIGINAL MARCA GULLIVER , ( NA CAIXA E  SEM USO ). BRINQUEDO SENSAÇÃO DA DECADA DE 1990, PARA CRIANÇAS E ADULTOS.")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=HYPERLINK("https://rossileiloes.com.br/lote/detalhe/175474", "040")</f>
      </c>
      <c r="B44" s="4" t="s">
        <f>=HYPERLINK("https://rossileiloes.com.br/lote/detalhe/175474", "25 CAIXINHAS DE LÁPIS DE COR, SENDO 06 LÁPIS CADA, CONFORME FOTOS. ( SEM USO).")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=HYPERLINK("https://rossileiloes.com.br/lote/detalhe/175431", "041")</f>
      </c>
      <c r="B45" s="4" t="s">
        <f>=HYPERLINK("https://rossileiloes.com.br/lote/detalhe/175431", " LOTE CONTENDO 12 PARES DE TÊNIS MARCA TOPPER ORIGINAL, DIVERSAS NUMERAÇÕES, (SEM USO).")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=HYPERLINK("https://rossileiloes.com.br/lote/detalhe/175417", "042")</f>
      </c>
      <c r="B46" s="4" t="s">
        <f>=HYPERLINK("https://rossileiloes.com.br/lote/detalhe/175417", "LOTE CONTENDO 20 CAIXAS DE JOGO PULA SAPINHO ORIGINAL MARCA GULLIVER , ( NA CAIXA E  SEM USO ). BRINQUEDO SENSAÇÃO DA DECADA DE 1990, PARA CRIANÇAS E ADULTOS.")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=HYPERLINK("https://rossileiloes.com.br/lote/detalhe/175441", "043")</f>
      </c>
      <c r="B47" s="4" t="s">
        <f>=HYPERLINK("https://rossileiloes.com.br/lote/detalhe/175441", " LOTE C/ 12 UNIDADES DE PORTA RETRATOS DE TIMES FUTEBOL PAULISTA ( SÃO PAULO, PALMEIRAS E SANTOS) EM ALUMÍNIO, PRODUTO OFICIAL LICENCIADO C/ SELO HOLOGRÁFICO DE ORIGINALIDADE, ( SEM USO, NA CAIXA).")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=HYPERLINK("https://rossileiloes.com.br/lote/detalhe/175452", "044")</f>
      </c>
      <c r="B48" s="4" t="s">
        <f>=HYPERLINK("https://rossileiloes.com.br/lote/detalhe/175452", "[ VÍDEO ] 20 BRACELETES DE LUXO / PULSEIRA C/ PUNHO ABERTO EM METAL C/ TEXTURA E CRAVEJADO C/ PEDRARIAS, DIVERSOS TAMANHO E MODELOS, ( SEM USO).")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=HYPERLINK("https://rossileiloes.com.br/lote/detalhe/175536", "045")</f>
      </c>
      <c r="B49" s="4" t="s">
        <f>=HYPERLINK("https://rossileiloes.com.br/lote/detalhe/175536", " Lote contendo 80 unidades de Trenas de Diversas marcas e modelos, conforme fotos.")</f>
      </c>
      <c r="C49" s="4" t="inlineStr">
        <is>
          <t>Vendido</t>
        </is>
      </c>
      <c r="D49" s="4" t="inlineStr">
        <is>
          <t>1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=HYPERLINK("https://rossileiloes.com.br/lote/detalhe/175453", "046")</f>
      </c>
      <c r="B50" s="4" t="s">
        <f>=HYPERLINK("https://rossileiloes.com.br/lote/detalhe/175453", "[ VÍDEO ] 20 BRACELETES DE LUXO / PULSEIRA C/ PUNHO ABERTO EM METAL C/ TEXTURA E CRAVEJADO C/ PEDRARIAS, DIVERSOS TAMANHO E MODELOS, ( SEM USO).")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=HYPERLINK("https://rossileiloes.com.br/lote/detalhe/175415", "048")</f>
      </c>
      <c r="B51" s="4" t="s">
        <f>=HYPERLINK("https://rossileiloes.com.br/lote/detalhe/175415", "COLEÇÃO CONTENDO 25 UNIDADES POUPANÇUDOS  COLECIONÁVEIS , VÁRIOS MODELOS, P/ COLECIONADORES   (VÁRIOS RAROS). C- 03")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=HYPERLINK("https://rossileiloes.com.br/lote/detalhe/175473", "049")</f>
      </c>
      <c r="B52" s="4" t="s">
        <f>=HYPERLINK("https://rossileiloes.com.br/lote/detalhe/175473", " 50 UNIDADES DE COFRINHOS DE PLÁSTICO INJETADO, SENDO MODELOS: PORQUINHOS, COELHINHOS, BOLINHAS DE FUTEBOL, ( 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=HYPERLINK("https://rossileiloes.com.br/lote/detalhe/175450", "050")</f>
      </c>
      <c r="B53" s="4" t="s">
        <f>=HYPERLINK("https://rossileiloes.com.br/lote/detalhe/175450", "[ VÍDEO ] 20 BRACELETES DE LUXO / PULSEIRA C/ PUNHO ABERTO EM METAL C/ TEXTURA E CRAVEJADO C/ PEDRARIAS, DIVERSOS TAMANHO E MODELOS, ( SEM USO).")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=HYPERLINK("https://rossileiloes.com.br/lote/detalhe/175541", "052")</f>
      </c>
      <c r="B54" s="4" t="s">
        <f>=HYPERLINK("https://rossileiloes.com.br/lote/detalhe/175541", " Lote contendo 80 unidades de Trenas de Diversas marcas e modelos, conforme fotos.")</f>
      </c>
      <c r="C54" s="4" t="inlineStr">
        <is>
          <t>Vendido</t>
        </is>
      </c>
      <c r="D54" s="4" t="inlineStr">
        <is>
          <t>1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=HYPERLINK("https://rossileiloes.com.br/lote/detalhe/175543", "053")</f>
      </c>
      <c r="B55" s="4" t="s">
        <f>=HYPERLINK("https://rossileiloes.com.br/lote/detalhe/175543", " LOTE CONTENDO DIVERSAS FERRAMENTAS, SENDO;  TRENAS, ALICATE PRESSÃO , BROCA DIAMANTADA DE PERFURATRIZ SDS MAX, E OUTRAS , ( NO ESTADO), CONFORME FOTOS. ( M-01)")</f>
      </c>
      <c r="C55" s="4" t="inlineStr">
        <is>
          <t>Vendido</t>
        </is>
      </c>
      <c r="D55" s="4" t="inlineStr">
        <is>
          <t>1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=HYPERLINK("https://rossileiloes.com.br/lote/detalhe/175446", "054")</f>
      </c>
      <c r="B56" s="4" t="s">
        <f>=HYPERLINK("https://rossileiloes.com.br/lote/detalhe/175446", "[ VÍDEO ] 20 BRACELETES DE LUXO / PULSEIRA C/ PUNHO ABERTO EM METAL C/ TEXTURA E CRAVEJADO C/ PEDRARIAS, DIVERSOS TAMANHO E MODELOS,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=HYPERLINK("https://rossileiloes.com.br/lote/detalhe/175529", "055")</f>
      </c>
      <c r="B57" s="4" t="s">
        <f>=HYPERLINK("https://rossileiloes.com.br/lote/detalhe/175529", " LOTE CONTENDO 20 UNIDADES DE  MOSQUETÃO GANCHO OLHAL ,( NO ESTADO), CONFORME FOTOS.")</f>
      </c>
      <c r="C57" s="4" t="inlineStr">
        <is>
          <t>Vendido</t>
        </is>
      </c>
      <c r="D57" s="4" t="inlineStr">
        <is>
          <t>1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=HYPERLINK("https://rossileiloes.com.br/lote/detalhe/175416", "056")</f>
      </c>
      <c r="B58" s="4" t="s">
        <f>=HYPERLINK("https://rossileiloes.com.br/lote/detalhe/175416", "COLEÇÃO CONTENDO 25 UNIDADES POUPANÇUDOS  COLECIONÁVEIS , VÁRIOS MODELOS, P/ COLECIONADORES   (VÁRIOS RAROS).")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=HYPERLINK("https://rossileiloes.com.br/lote/detalhe/175486", "057")</f>
      </c>
      <c r="B59" s="4" t="s">
        <f>=HYPERLINK("https://rossileiloes.com.br/lote/detalhe/175486", " LOTE CONTENDO 180  KITS DE BATRA FANCY BINDI INDIANO, FINE TOUCH EXCLUSIVE, VÁRIOS MODELOS, ( SEM USO).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=HYPERLINK("https://rossileiloes.com.br/lote/detalhe/175428", "058")</f>
      </c>
      <c r="B60" s="4" t="s">
        <f>=HYPERLINK("https://rossileiloes.com.br/lote/detalhe/175428", "[ VÍDEO ] LOTE CONTENDO 25 BOLSAS TÉRMICAS ORIGINAIS SADIA PERDIGÃO (sem uso).")</f>
      </c>
      <c r="C60" s="4" t="inlineStr">
        <is>
          <t>Vendido</t>
        </is>
      </c>
      <c r="D60" s="4" t="inlineStr">
        <is>
          <t>1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=HYPERLINK("https://rossileiloes.com.br/lote/detalhe/175438", "059")</f>
      </c>
      <c r="B61" s="4" t="s">
        <f>=HYPERLINK("https://rossileiloes.com.br/lote/detalhe/175438", " LOTE CONTENDO 25 UNIDADES DE SPRAY REVELADOR METAL CHEK E EPOTCHECK")</f>
      </c>
      <c r="C61" s="4" t="inlineStr">
        <is>
          <t>Vendido</t>
        </is>
      </c>
      <c r="D61" s="4" t="inlineStr">
        <is>
          <t>1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=HYPERLINK("https://rossileiloes.com.br/lote/detalhe/175540", "060")</f>
      </c>
      <c r="B62" s="4" t="s">
        <f>=HYPERLINK("https://rossileiloes.com.br/lote/detalhe/175540", " PALETE C/ DIVERSOS ROLOS DE MANGUEIRAS (NO ESTADO).")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=HYPERLINK("https://rossileiloes.com.br/lote/detalhe/175427", "061")</f>
      </c>
      <c r="B63" s="4" t="s">
        <f>=HYPERLINK("https://rossileiloes.com.br/lote/detalhe/175427", "[ VÍDEO ] LOTE CONTENDO 25 BOLSAS TÉRMICAS ORIGINAIS SADIA PERDIGÃO (sem uso).")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=HYPERLINK("https://rossileiloes.com.br/lote/detalhe/175430", "062")</f>
      </c>
      <c r="B64" s="4" t="s">
        <f>=HYPERLINK("https://rossileiloes.com.br/lote/detalhe/175430", " LOTE CONTENDO 12 PARES DE TÊNIS MARCA TOPPER ORIGINAL, DIVERSAS NUMERAÇÕES, (SEM USO).")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=HYPERLINK("https://rossileiloes.com.br/lote/detalhe/175542", "063")</f>
      </c>
      <c r="B65" s="4" t="s">
        <f>=HYPERLINK("https://rossileiloes.com.br/lote/detalhe/175542", " LOTE CONTENDO 20 GARRAFÕES TÉRMICOS , VÁRIOS TAMANHOS, MODELOS CORES E MARCAS. ( NO ESTADO).")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=HYPERLINK("https://rossileiloes.com.br/lote/detalhe/175531", "064")</f>
      </c>
      <c r="B66" s="4" t="s">
        <f>=HYPERLINK("https://rossileiloes.com.br/lote/detalhe/175531", " Lote contendo 80 unidades de Trenas de Diversas marcas e modelos, conforme fotos.")</f>
      </c>
      <c r="C66" s="4" t="inlineStr">
        <is>
          <t>Vendido</t>
        </is>
      </c>
      <c r="D66" s="4" t="inlineStr">
        <is>
          <t>1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=HYPERLINK("https://rossileiloes.com.br/lote/detalhe/175532", "065")</f>
      </c>
      <c r="B67" s="4" t="s">
        <f>=HYPERLINK("https://rossileiloes.com.br/lote/detalhe/175532", " LOTE CONTENDO 20 GARRAFÕES TÉRMICOS , VÁRIOS TAMANHOS, MODELOS CORES E MARCAS. ( NO ESTADO).")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=HYPERLINK("https://rossileiloes.com.br/lote/detalhe/175423", "066")</f>
      </c>
      <c r="B68" s="4" t="s">
        <f>=HYPERLINK("https://rossileiloes.com.br/lote/detalhe/175423", "[ VÍDEO ] LOTE CONTENDO 25 BOLSAS TÉRMICAS ORIGINAIS SADIA PERDIGÃO (sem uso).")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=HYPERLINK("https://rossileiloes.com.br/lote/detalhe/175434", "067")</f>
      </c>
      <c r="B69" s="4" t="s">
        <f>=HYPERLINK("https://rossileiloes.com.br/lote/detalhe/175434", " LOTE CONTENDO 50  KITS DE  BRINQUEDOS COLECIONAVEIS  ORIGINAL MARCA GULLIVER ,  DIVERSOS MODELOS ( SEM USO ). ESTOQUE ANTIGO, ALGUNS SÃO BEM RAROS, PARA COLECIONADORES.")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=HYPERLINK("https://rossileiloes.com.br/lote/detalhe/175414", "068")</f>
      </c>
      <c r="B70" s="4" t="s">
        <f>=HYPERLINK("https://rossileiloes.com.br/lote/detalhe/175414", " 01 Saco de 25kg de metalicato de sódio. (embalagem aberta).")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=HYPERLINK("https://rossileiloes.com.br/lote/detalhe/175435", "070")</f>
      </c>
      <c r="B71" s="4" t="s">
        <f>=HYPERLINK("https://rossileiloes.com.br/lote/detalhe/175435", " LOTE CONTENDO 50  KITS DE  BRINQUEDOS COLECIONAVEIS  ORIGINAL MARCA GULLIVER ,  DIVERSOS MODELOS ( SEM USO ). ESTOQUE ANTIGO, ALGUNS SÃO BEM RAROS, PARA COLECIONADORES.")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=HYPERLINK("https://rossileiloes.com.br/lote/detalhe/175457", "071")</f>
      </c>
      <c r="B72" s="4" t="s">
        <f>=HYPERLINK("https://rossileiloes.com.br/lote/detalhe/175457", "LOTE CONTENDO 05 JOGOS DE TAPETES COMPLETOS PARA VEÍCULOS DIVERSAS MARCAS; HONDA, GM, VW, CITROEN, GM, FORD e OUTROS.  LACRADOS NO PLÁSTICO.( SEM USO).")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=HYPERLINK("https://rossileiloes.com.br/lote/detalhe/175448", "072")</f>
      </c>
      <c r="B73" s="4" t="s">
        <f>=HYPERLINK("https://rossileiloes.com.br/lote/detalhe/175448", "[ VÍDEO ] LOTE ÚNICO, CONTENDO 01 PALETE C/ DIVERSAS LATAS DE TINTAS, GALÕES, BALDES, SOLVENTES, DIVERSAS CAIXAS C/ SPRAY, ADESIVOS, E OUTRAS SOBRAS, ITENS,  DIVERSOS.( NO ESTADO).")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=HYPERLINK("https://rossileiloes.com.br/lote/detalhe/175424", "073")</f>
      </c>
      <c r="B74" s="4" t="s">
        <f>=HYPERLINK("https://rossileiloes.com.br/lote/detalhe/175424", " LOTE CONTENDO 01 VENTILADOR DE TETO PARA RACK MODELO:  APC ACF502 , 220V P/ RACK NETSHELTER SX AR3100, ( SEM USO) ( NA CAIXA).")</f>
      </c>
      <c r="C74" s="4" t="inlineStr">
        <is>
          <t>Vendido</t>
        </is>
      </c>
      <c r="D74" s="4" t="inlineStr">
        <is>
          <t>3</t>
        </is>
      </c>
      <c r="E74" s="5" t="inlineStr">
        <is>
          <t>180,00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=HYPERLINK("https://rossileiloes.com.br/lote/detalhe/175444", "074")</f>
      </c>
      <c r="B75" s="4" t="s">
        <f>=HYPERLINK("https://rossileiloes.com.br/lote/detalhe/175444", "[ VÍDEO ] 20 BRACELETES DE LUXO / PULSEIRA C/ PUNHO ABERTO EM METAL C/ TEXTURA E CRAVEJADO C/ PEDRARIAS, DIVERSOS TAMANHO E MODELOS, ( SEM USO).")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=HYPERLINK("https://rossileiloes.com.br/lote/detalhe/175436", "075")</f>
      </c>
      <c r="B76" s="4" t="s">
        <f>=HYPERLINK("https://rossileiloes.com.br/lote/detalhe/175436", " LOTE CONTENDO 50  KITS DE  BRINQUEDOS COLECIONAVEIS  ORIGINAL MARCA GULLIVER ,  DIVERSOS MODELOS ( SEM USO ). ESTOQUE ANTIGO, ALGUNS SÃO BEM RAROS, PARA COLECIONADORES.")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=HYPERLINK("https://rossileiloes.com.br/lote/detalhe/175437", "076")</f>
      </c>
      <c r="B77" s="4" t="s">
        <f>=HYPERLINK("https://rossileiloes.com.br/lote/detalhe/175437", " LOTE CONTENDO 1,6 kg DE ARALDITE PROFISSIONAL; 03 kg DE ADESIVO EPÓXI VEDACIT COMPOUNT E 02 kg DE ADESIVO EPÓXI SIKADUR 31.")</f>
      </c>
      <c r="C77" s="4" t="inlineStr">
        <is>
          <t>Vendido</t>
        </is>
      </c>
      <c r="D77" s="4" t="inlineStr">
        <is>
          <t>2</t>
        </is>
      </c>
      <c r="E77" s="5" t="inlineStr">
        <is>
          <t>130,00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=HYPERLINK("https://rossileiloes.com.br/lote/detalhe/175422", "077")</f>
      </c>
      <c r="B78" s="4" t="s">
        <f>=HYPERLINK("https://rossileiloes.com.br/lote/detalhe/175422", " LOTE CONTENDO 50  KITS DE  BRINQUEDOS COLECIONAVEIS  ORIGINAL MARCA GULLIVER ,  DIVERSOS MODELOS ( SEM USO ). ESTOQUE ANTIGO, ALGUNS SÃO BEM RAROS, PARA COLECIONADORES.")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=HYPERLINK("https://rossileiloes.com.br/lote/detalhe/175530", "078")</f>
      </c>
      <c r="B79" s="4" t="s">
        <f>=HYPERLINK("https://rossileiloes.com.br/lote/detalhe/175530", " LOTE CONTENDO 20 UNIDADES DE  MOSQUETÃO GANCHO OLHAL ,( NO ESTADO),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=HYPERLINK("https://rossileiloes.com.br/lote/detalhe/175511", "079")</f>
      </c>
      <c r="B80" s="4" t="s">
        <f>=HYPERLINK("https://rossileiloes.com.br/lote/detalhe/175511", " LOTE C/ 50 UNIDADES DE GARRAFAS DE ÁGUA C/ TAMPA , PARA GELADEIRA CAPACIDADE 2 LITROS, DIVERSAS CORES, ( SEM USO) CONFORME FOTOS.")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=HYPERLINK("https://rossileiloes.com.br/lote/detalhe/175487", "080")</f>
      </c>
      <c r="B81" s="4" t="s">
        <f>=HYPERLINK("https://rossileiloes.com.br/lote/detalhe/175487", " LOTE CONTENDO 180  KITS DE BATRA FANCY BINDI INDIANO, FINE TOUCH EXCLUSIVE, VÁRIOS MODELOS, ( SEM USO). CONFORME FOTOS.")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=HYPERLINK("https://rossileiloes.com.br/lote/detalhe/175426", "081")</f>
      </c>
      <c r="B82" s="4" t="s">
        <f>=HYPERLINK("https://rossileiloes.com.br/lote/detalhe/175426", " LOTE CONTENDO 01 VENTILADOR DE TETO PARA RACK MODELO:  APC ACF502 , 220V P/ RACK NETSHELTER SX AR3100, ( SEM USO) ( NA CAIXA).")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230,00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=HYPERLINK("https://rossileiloes.com.br/lote/detalhe/175433", "083")</f>
      </c>
      <c r="B83" s="4" t="s">
        <f>=HYPERLINK("https://rossileiloes.com.br/lote/detalhe/175433", " LOTE C/ 12 UNIDADES DE PORTA RETRATOS DE TIMES FUTEBOL PAULISTA ( SÃO PAULO, PALMEIRAS E SANTOS) EM ALUMÍNIO, PRODUTO OFICIAL LICENCIADO C/ SELO HOLOGRÁFICO DE ORIGINALIDADE, ( SEM USO, NA CAIXA).")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=HYPERLINK("https://rossileiloes.com.br/lote/detalhe/175470", "084")</f>
      </c>
      <c r="B84" s="4" t="s">
        <f>=HYPERLINK("https://rossileiloes.com.br/lote/detalhe/175470", "[ VÍDEO ]  ANTIGA MONARK BARRINHA CIRCULAR ARO 14C/ DIVERSOS ACESSÓRIOS, P/ COLECIONADORES.")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130,00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=HYPERLINK("https://rossileiloes.com.br/lote/detalhe/175533", "085")</f>
      </c>
      <c r="B85" s="4" t="s">
        <f>=HYPERLINK("https://rossileiloes.com.br/lote/detalhe/175533", " PALETE C/ DIVERSOS ROLOS DE MANGUEIRAS (NO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=HYPERLINK("https://rossileiloes.com.br/lote/detalhe/175488", "087")</f>
      </c>
      <c r="B86" s="4" t="s">
        <f>=HYPERLINK("https://rossileiloes.com.br/lote/detalhe/175488", " 02 PRATELEIRAS TIPO COLMÉIA, MEDINDO 2,10 X 0,64, CONFORME FOTOS.")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130,00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=HYPERLINK("https://rossileiloes.com.br/lote/detalhe/175489", "088")</f>
      </c>
      <c r="B87" s="4" t="s">
        <f>=HYPERLINK("https://rossileiloes.com.br/lote/detalhe/175489", " LOTE CONTENDO 180  KITS DE BATRA FANCY BINDI INDIANO, FINE TOUCH EXCLUSIVE, VÁRIOS MODELOS, ( SEM USO). CONFORME FOTOS.")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=HYPERLINK("https://rossileiloes.com.br/lote/detalhe/175429", "089")</f>
      </c>
      <c r="B88" s="4" t="s">
        <f>=HYPERLINK("https://rossileiloes.com.br/lote/detalhe/175429", "[ VÍDEO ] LOTE C/ APROX. 400 UNIDADES DE GELOUCOS ANTIGOS , PARA COLECIONADORES, VÁRIAS CORES E MODELOS (MUITOS SÃO RAROS).")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=HYPERLINK("https://rossileiloes.com.br/lote/detalhe/175490", "090")</f>
      </c>
      <c r="B89" s="4" t="s">
        <f>=HYPERLINK("https://rossileiloes.com.br/lote/detalhe/175490", " LOTE C/ 100 UNIDADES DE PORTA RETRATOS DE TIMES FUTEBOL PAULISTA ( SÃO PAULO, PALMEIRAS E SANTOS) EM ALUMÍNIO, PRODUTO OFICIAL LICENCIADO C/ SELO HOLOGRÁFICO DE ORIGINALIDADE, ( SEM USO, NA CAIXA).")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=HYPERLINK("https://rossileiloes.com.br/lote/detalhe/175491", "091")</f>
      </c>
      <c r="B90" s="4" t="s">
        <f>=HYPERLINK("https://rossileiloes.com.br/lote/detalhe/175491", " LOTE CONTENDO 300  BOLSAS TÉRMICA ORIGINAL SADIA PERDIGÃO, COM COSTURA REFORÇADA CAPACIDADE DE 15 QUILOS  ( sem uso). CONFORME FOTOS")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=HYPERLINK("https://rossileiloes.com.br/lote/detalhe/175510", "092")</f>
      </c>
      <c r="B91" s="4" t="s">
        <f>=HYPERLINK("https://rossileiloes.com.br/lote/detalhe/175510", " LOTE CONTENDO 45 PARES DE CALÇADOS, SENDO CHINELOS E SANDÁLIAS DE VÁRIOS MODELOS E TAMANHOS, ( NO ESTADO) CONFORME FOTOS.")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=HYPERLINK("https://rossileiloes.com.br/lote/detalhe/175507", "095")</f>
      </c>
      <c r="B92" s="4" t="s">
        <f>=HYPERLINK("https://rossileiloes.com.br/lote/detalhe/175507", " LOTE C/ 50 UNIDADES DE GARRAFAS DE ÁGUA C/ TAMPA , PARA GELADEIRA CAPACIDADE 2 LITROS, DIVERSAS CORES, ( SEM USO) CONFORME FOTOS.")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=HYPERLINK("https://rossileiloes.com.br/lote/detalhe/175534", "097")</f>
      </c>
      <c r="B93" s="4" t="s">
        <f>=HYPERLINK("https://rossileiloes.com.br/lote/detalhe/175534", " LOTE CONTENDO 20 UNIDADES DE  MOSQUETÃO GANCHO OLHAL ,( NO ESTADO),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=HYPERLINK("https://rossileiloes.com.br/lote/detalhe/175456", "098")</f>
      </c>
      <c r="B94" s="4" t="s">
        <f>=HYPERLINK("https://rossileiloes.com.br/lote/detalhe/175456", "LOTE CONTENDO 05 JOGOS DE TAPETES COMPLETOS PARA VEÍCULOS DIVERSAS MARCAS; HONDA, GM, VW, CITROEN, GM, FORD e OUTROS.  LACRADOS NO PLÁSTICO.( SEM USO).")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=HYPERLINK("https://rossileiloes.com.br/lote/detalhe/175535", "099")</f>
      </c>
      <c r="B95" s="4" t="s">
        <f>=HYPERLINK("https://rossileiloes.com.br/lote/detalhe/175535", " LOTE CONTENDO 20 UNIDADES DE  MOSQUETÃO GANCHO OLHAL ,( NO ESTADO), CONFORME FOTOS.")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=HYPERLINK("https://rossileiloes.com.br/lote/detalhe/175466", "100")</f>
      </c>
      <c r="B96" s="4" t="s">
        <f>=HYPERLINK("https://rossileiloes.com.br/lote/detalhe/175466", " 50 UNIDADES DE COFRINHOS DE PLÁSTICO INJETADO, SENDO MODELOS: PORQUINHOS, COELHINHOS, BOLINHAS DE FUTEBOL, ( SEM USO).")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=HYPERLINK("https://rossileiloes.com.br/lote/detalhe/175445", "101")</f>
      </c>
      <c r="B97" s="4" t="s">
        <f>=HYPERLINK("https://rossileiloes.com.br/lote/detalhe/175445", "[ VÍDEO ] 20 BRACELETES DE LUXO / PULSEIRA C/ PUNHO ABERTO EM METAL C/ TEXTURA E CRAVEJADO C/ PEDRARIAS, DIVERSOS TAMANHO E MODELOS, ( SEM USO).")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=HYPERLINK("https://rossileiloes.com.br/lote/detalhe/175492", "102")</f>
      </c>
      <c r="B98" s="4" t="s">
        <f>=HYPERLINK("https://rossileiloes.com.br/lote/detalhe/175492", " LOTE CONTENDO 180  KITS DE BATRA FANCY BINDI INDIANO, FINE TOUCH EXCLUSIVE, VÁRIOS MODELOS, ( SEM USO). CONFORME FOTOS.")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=HYPERLINK("https://rossileiloes.com.br/lote/detalhe/175432", "107")</f>
      </c>
      <c r="B99" s="4" t="s">
        <f>=HYPERLINK("https://rossileiloes.com.br/lote/detalhe/175432", " LOTE C/ 12 UNIDADES DE PORTA RETRATOS DE TIMES FUTEBOL PAULISTA ( SÃO PAULO, PALMEIRAS E SANTOS) EM ALUMÍNIO, PRODUTO OFICIAL LICENCIADO C/ SELO HOLOGRÁFICO DE ORIGINALIDADE, ( SEM USO, NA CAIXA).")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=HYPERLINK("https://rossileiloes.com.br/lote/detalhe/175468", "108")</f>
      </c>
      <c r="B100" s="4" t="s">
        <f>=HYPERLINK("https://rossileiloes.com.br/lote/detalhe/175468", " 50 UNIDADES DE COFRINHOS DE PLÁSTICO INJETADO, SENDO MODELOS: PORQUINHOS, COELHINHOS, BOLINHAS DE FUTEBOL, ( SEM USO).")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=HYPERLINK("https://rossileiloes.com.br/lote/detalhe/175472", "110")</f>
      </c>
      <c r="B101" s="4" t="s">
        <f>=HYPERLINK("https://rossileiloes.com.br/lote/detalhe/175472", " 50 UNIDADES DE COFRINHOS DE PLÁSTICO INJETADO, SENDO MODELOS: PORQUINHOS, COELHINHOS, BOLINHAS DE FUTEBOL, ( SEM USO).")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=HYPERLINK("https://rossileiloes.com.br/lote/detalhe/175493", "111")</f>
      </c>
      <c r="B102" s="4" t="s">
        <f>=HYPERLINK("https://rossileiloes.com.br/lote/detalhe/175493", " LOTE C/ 100 UNIDADES DE PORTA RETRATOS DE TIMES FUTEBOL PAULISTA ( SÃO PAULO, PALMEIRAS E SANTOS) EM ALUMÍNIO, PRODUTO OFICIAL LICENCIADO C/ SELO HOLOGRÁFICO DE ORIGINALIDADE, ( SEM USO, NA CAIXA).")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=HYPERLINK("https://rossileiloes.com.br/lote/detalhe/175539", "112")</f>
      </c>
      <c r="B103" s="4" t="s">
        <f>=HYPERLINK("https://rossileiloes.com.br/lote/detalhe/175539", " LOTE CONTENDO 20 UNIDADES DE  MOSQUETÃO GANCHO OLHAL ,( NO ESTADO), CONFORME FOTOS.")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=HYPERLINK("https://rossileiloes.com.br/lote/detalhe/175479", "113")</f>
      </c>
      <c r="B104" s="4" t="s">
        <f>=HYPERLINK("https://rossileiloes.com.br/lote/detalhe/175479", " 50 UNIDADES DE COFRINHOS DE PLÁSTICO INJETADO, SENDO MODELOS: PORQUINHOS, COELHINHOS, BOLINHAS DE FUTEBOL, ( SEM USO).")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=HYPERLINK("https://rossileiloes.com.br/lote/detalhe/175475", "115")</f>
      </c>
      <c r="B105" s="4" t="s">
        <f>=HYPERLINK("https://rossileiloes.com.br/lote/detalhe/175475", " 50 UNIDADES DE COFRINHOS DE PLÁSTICO INJETADO, SENDO MODELOS: PORQUINHOS, COELHINHOS, BOLINHAS DE FUTEBOL, ( SEM USO).")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=HYPERLINK("https://rossileiloes.com.br/lote/detalhe/175477", "117")</f>
      </c>
      <c r="B106" s="4" t="s">
        <f>=HYPERLINK("https://rossileiloes.com.br/lote/detalhe/175477", " 50 UNIDADES DE COFRINHOS DE PLÁSTICO INJETADO, SENDO MODELOS: PORQUINHOS, COELHINHOS, BOLINHAS DE FUTEBOL, ( SEM USO).")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=HYPERLINK("https://rossileiloes.com.br/lote/detalhe/175482", "118")</f>
      </c>
      <c r="B107" s="4" t="s">
        <f>=HYPERLINK("https://rossileiloes.com.br/lote/detalhe/175482", " LOTE CONTENDO 50 UNIDADES DE  ITENS DE BIJOUTERIAS,  PEDRARIAS DE LUXO, BRACELETES, TIC-TAC ( PRESILHAS), PULSEIRAS, APLIQUES DE CABELO, TIARAS , ACESSÓRIOS , DIVERSOS MODELOS CONFORME FOTOS.")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=HYPERLINK("https://rossileiloes.com.br/lote/detalhe/175476", "119")</f>
      </c>
      <c r="B108" s="4" t="s">
        <f>=HYPERLINK("https://rossileiloes.com.br/lote/detalhe/175476", " 50 UNIDADES DE COFRINHOS DE PLÁSTICO INJETADO, SENDO MODELOS: PORQUINHOS, COELHINHOS, BOLINHAS DE FUTEBOL, ( SEM USO).")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=HYPERLINK("https://rossileiloes.com.br/lote/detalhe/175443", "120")</f>
      </c>
      <c r="B109" s="4" t="s">
        <f>=HYPERLINK("https://rossileiloes.com.br/lote/detalhe/175443",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130,00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=HYPERLINK("https://rossileiloes.com.br/lote/detalhe/175480", "121")</f>
      </c>
      <c r="B110" s="4" t="s">
        <f>=HYPERLINK("https://rossileiloes.com.br/lote/detalhe/175480", " LOTE CONTENDO 50 UNIDADES DE  ITENS DE BIJOUTERIAS,  PEDRARIAS DE LUXO, BRACELETES, TIC-TAC ( PRESILHAS), PULSEIRAS, APLIQUES DE CABELO, TIARAS , ACESSÓRIOS , DIVERSOS MODELOS CONFORME FOTOS.")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=HYPERLINK("https://rossileiloes.com.br/lote/detalhe/175439", "122")</f>
      </c>
      <c r="B111" s="4" t="s">
        <f>=HYPERLINK("https://rossileiloes.com.br/lote/detalhe/175439", " LOTE C/ 12 UNIDADES DE PORTA RETRATOS DE TIMES FUTEBOL PAULISTA ( SÃO PAULO, PALMEIRAS E SANTOS) EM ALUMÍNIO, PRODUTO OFICIAL LICENCIADO C/ SELO HOLOGRÁFICO DE ORIGINALIDADE, ( SEM USO, NA CAIXA).")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=HYPERLINK("https://rossileiloes.com.br/lote/detalhe/175481", "123")</f>
      </c>
      <c r="B112" s="4" t="s">
        <f>=HYPERLINK("https://rossileiloes.com.br/lote/detalhe/175481", " LOTE CONTENDO 50 UNIDADES DE  ITENS DE BIJOUTERIAS,  PEDRARIAS DE LUXO, BRACELETES, TIC-TAC ( PRESILHAS), PULSEIRAS, APLIQUES DE CABELO, TIARAS , ACESSÓRIOS , DIVERSOS MODELOS CONFORME FOTOS.")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=HYPERLINK("https://rossileiloes.com.br/lote/detalhe/175552", "125")</f>
      </c>
      <c r="B113" s="4" t="s">
        <f>=HYPERLINK("https://rossileiloes.com.br/lote/detalhe/175552", " LOTE C/ 01 TAMBOR GRANDE CONTENDO PARAFUSOS, PORCAS, ARRUELAS,  PRISIONEIROS, DIVERSOS TAMANHOS , MEDIDAS E MODELOS  APROX. 300 QUILOS, ( NO ESTADO), CONFORME FOTOS.")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=HYPERLINK("https://rossileiloes.com.br/lote/detalhe/175494", "127")</f>
      </c>
      <c r="B114" s="4" t="s">
        <f>=HYPERLINK("https://rossileiloes.com.br/lote/detalhe/175494", " LOTE CONTENDO 180  KITS DE BATRA FANCY BINDI INDIANO, FINE TOUCH EXCLUSIVE, VÁRIOS MODELOS, ( SEM USO). CONFORME FOTOS.")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=HYPERLINK("https://rossileiloes.com.br/lote/detalhe/175458", "128")</f>
      </c>
      <c r="B115" s="4" t="s">
        <f>=HYPERLINK("https://rossileiloes.com.br/lote/detalhe/175458", "LOTE CONTENDO 05 JOGOS DE TAPETES COMPLETOS PARA VEÍCULOS DIVERSAS MARCAS; HONDA, GM, VW, CITROEN, GM, FORD e OUTROS.  LACRADOS NO PLÁSTICO.( SEM USO).")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=HYPERLINK("https://rossileiloes.com.br/lote/detalhe/175467", "129")</f>
      </c>
      <c r="B116" s="4" t="s">
        <f>=HYPERLINK("https://rossileiloes.com.br/lote/detalhe/175467", " 50 UNIDADES DE COFRINHOS DE PLÁSTICO INJETADO, SENDO MODELOS: PORQUINHOS, COELHINHOS, BOLINHAS DE FUTEBOL, ( SEM USO).")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=HYPERLINK("https://rossileiloes.com.br/lote/detalhe/175495", "131")</f>
      </c>
      <c r="B117" s="4" t="s">
        <f>=HYPERLINK("https://rossileiloes.com.br/lote/detalhe/175495", "500 UNIDADES DE COFRINHOS DE PLÁSTICO INJETADO, SENDO MODELOS:  PORQUINHOS, COELHINHOS, CARRINHO FUSCA E BOLINHAS DE FUTEBOL, ( SEM USO).")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=HYPERLINK("https://rossileiloes.com.br/lote/detalhe/175496", "132")</f>
      </c>
      <c r="B118" s="4" t="s">
        <f>=HYPERLINK("https://rossileiloes.com.br/lote/detalhe/175496", " LOTE CONTENDO 180  KITS DE BATRA FANCY BINDI INDIANO, FINE TOUCH EXCLUSIVE, VÁRIOS MODELOS, ( SEM USO). CONFORME FOTOS.")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=HYPERLINK("https://rossileiloes.com.br/lote/detalhe/175556", "133")</f>
      </c>
      <c r="B119" s="4" t="s">
        <f>=HYPERLINK("https://rossileiloes.com.br/lote/detalhe/175556", " LOTE CONTENDO 07 TRENAS PROFISSIONAIS DE DIVERSAS MARCAS E TAMANHOS , ( NO ESTADO), CONFORME FOTOS.")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=HYPERLINK("https://rossileiloes.com.br/lote/detalhe/175497", "134")</f>
      </c>
      <c r="B120" s="4" t="s">
        <f>=HYPERLINK("https://rossileiloes.com.br/lote/detalhe/175497", "500 UNIDADES DE COFRINHOS DE PLÁSTICO INJETADO, SENDO MODELOS:  PORQUINHOS, COELHINHOS, CARRINHO FUSCA E BOLINHAS DE FUTEBOL, ( SEM USO).")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=HYPERLINK("https://rossileiloes.com.br/lote/detalhe/175483", "135")</f>
      </c>
      <c r="B121" s="4" t="s">
        <f>=HYPERLINK("https://rossileiloes.com.br/lote/detalhe/175483", "LOTE CONTENDO 100 CÉDULAS DE DINHEIRO ANTIGO ORIGINAL, DE VÁRIOS VALORES E ÉPOCAS,  EM EXCELENTE ESTADO DE CONSERVAÇÃO, RARIDADE PARA COLECIONADORES.")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=HYPERLINK("https://rossileiloes.com.br/lote/detalhe/175498", "136")</f>
      </c>
      <c r="B122" s="4" t="s">
        <f>=HYPERLINK("https://rossileiloes.com.br/lote/detalhe/175498", " LOTE CONTENDO 25 GARRAFAS DE CACHAÇA DE ALAMBIQUE ARTESANAL.")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=HYPERLINK("https://rossileiloes.com.br/lote/detalhe/175499", "137")</f>
      </c>
      <c r="B123" s="4" t="s">
        <f>=HYPERLINK("https://rossileiloes.com.br/lote/detalhe/175499", " LOTE CONTENDO 180  KITS DE BATRA FANCY BINDI INDIANO, FINE TOUCH EXCLUSIVE, VÁRIOS MODELOS, ( SEM USO). CONFORME FOTOS.")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=HYPERLINK("https://rossileiloes.com.br/lote/detalhe/175503", "138")</f>
      </c>
      <c r="B124" s="4" t="s">
        <f>=HYPERLINK("https://rossileiloes.com.br/lote/detalhe/175503", " LOTE C/ 100 UNIDADES DE PORTA RETRATOS DE TIMES FUTEBOL PAULISTA ( SÃO PAULO, PALMEIRAS E SANTOS) EM ALUMÍNIO, PRODUTO OFICIAL LICENCIADO C/ SELO HOLOGRÁFICO DE ORIGINALIDADE, ( SEM USO, NA CAIXA).")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=HYPERLINK("https://rossileiloes.com.br/lote/detalhe/175502", "139")</f>
      </c>
      <c r="B125" s="4" t="s">
        <f>=HYPERLINK("https://rossileiloes.com.br/lote/detalhe/175502", " LOTE CONTENDO 25 GARRAFAS DE CACHAÇA DE ALAMBIQUE ARTESANAL.")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=HYPERLINK("https://rossileiloes.com.br/lote/detalhe/175504", "140")</f>
      </c>
      <c r="B126" s="4" t="s">
        <f>=HYPERLINK("https://rossileiloes.com.br/lote/detalhe/175504", " LOTE C/ 50 UNIDADES DE GARRAFAS DE ÁGUA C/ TAMPA , PARA GELADEIRA CAPACIDADE 2 LITROS, DIVERSAS CORES, ( SEM USO) CONFORME FOTOS.")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=HYPERLINK("https://rossileiloes.com.br/lote/detalhe/175484", "141")</f>
      </c>
      <c r="B127" s="4" t="s">
        <f>=HYPERLINK("https://rossileiloes.com.br/lote/detalhe/175484", " LOTE CONTENDO 50 LATAS DE 1 LITRO  CADA, DE  REMOVEDOR 502 E LÍQUIDO PENETRANTE 302, MARCA METAL CHEK.")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130,00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=HYPERLINK("https://rossileiloes.com.br/lote/detalhe/175501", "142")</f>
      </c>
      <c r="B128" s="4" t="s">
        <f>=HYPERLINK("https://rossileiloes.com.br/lote/detalhe/175501", " LOTE CONTENDO 180  KITS DE BATRA FANCY BINDI INDIANO, FINE TOUCH EXCLUSIVE, VÁRIOS MODELOS, ( SEM USO). CONFORME FOTOS.")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=HYPERLINK("https://rossileiloes.com.br/lote/detalhe/175505", "143")</f>
      </c>
      <c r="B129" s="4" t="s">
        <f>=HYPERLINK("https://rossileiloes.com.br/lote/detalhe/175505", " LOTE C/ 100 UNIDADES DE PORTA RETRATOS DE TIMES FUTEBOL PAULISTA ( SÃO PAULO, PALMEIRAS E SANTOS) EM ALUMÍNIO, PRODUTO OFICIAL LICENCIADO C/ SELO HOLOGRÁFICO DE ORIGINALIDADE, ( SEM USO, NA CAIXA).")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=HYPERLINK("https://rossileiloes.com.br/lote/detalhe/175506", "144")</f>
      </c>
      <c r="B130" s="4" t="s">
        <f>=HYPERLINK("https://rossileiloes.com.br/lote/detalhe/175506", " LOTE CONTENDO 25 GARRAFAS DE CACHAÇA DE ALAMBIQUE ARTESANAL.")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=HYPERLINK("https://rossileiloes.com.br/lote/detalhe/175509", "145")</f>
      </c>
      <c r="B131" s="4" t="s">
        <f>=HYPERLINK("https://rossileiloes.com.br/lote/detalhe/175509", " LOTE CONTENDO 180  KITS DE BATRA FANCY BINDI INDIANO, FINE TOUCH EXCLUSIVE, VÁRIOS MODELOS, ( SEM USO). CONFORME FOTOS.")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=HYPERLINK("https://rossileiloes.com.br/lote/detalhe/175413", "146")</f>
      </c>
      <c r="B132" s="4" t="s">
        <f>=HYPERLINK("https://rossileiloes.com.br/lote/detalhe/175413", " 04 equipamentos Antigos para agricultura. Sendo: 01 Gradeado, 01 Arado, 01 Plantadeira e 01 Carpideira.")</f>
      </c>
      <c r="C132" s="4" t="inlineStr">
        <is>
          <t>Não vendido</t>
        </is>
      </c>
      <c r="D132" s="4" t="inlineStr">
        <is>
          <t>3</t>
        </is>
      </c>
      <c r="E132" s="5" t="inlineStr">
        <is>
          <t>230,00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=HYPERLINK("https://rossileiloes.com.br/lote/detalhe/175411", "147")</f>
      </c>
      <c r="B133" s="4" t="s">
        <f>=HYPERLINK("https://rossileiloes.com.br/lote/detalhe/175411", "[ VÍDEO ] Lote de itens Antigos. Sendo: 01 - Relógio De Ponto, 02-Relógios quadrados grandes, 01 - Campainha de elétrica de Sino.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=HYPERLINK("https://rossileiloes.com.br/lote/detalhe/175410", "148")</f>
      </c>
      <c r="B134" s="4" t="s">
        <f>=HYPERLINK("https://rossileiloes.com.br/lote/detalhe/175410", " Lote Contendo 10 equipamentos de impressão e telefonia")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=HYPERLINK("https://rossileiloes.com.br/lote/detalhe/175412", "149")</f>
      </c>
      <c r="B135" s="4" t="s">
        <f>=HYPERLINK("https://rossileiloes.com.br/lote/detalhe/175412", " Lote contendo diversos itens, sendo: 04 telefones sem fio, 02 mini  gravador , 02 Vou, 01 nobrek, 04 vídeo cassete e diversos cabos e outros.")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=HYPERLINK("https://rossileiloes.com.br/lote/detalhe/175508", "151")</f>
      </c>
      <c r="B136" s="4" t="s">
        <f>=HYPERLINK("https://rossileiloes.com.br/lote/detalhe/175508", " LOTE CONTENDO 180  KITS DE BATRA FANCY BINDI INDIANO, FINE TOUCH EXCLUSIVE, VÁRIOS MODELOS, ( SEM USO). CONFORME FOTOS.")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=HYPERLINK("https://rossileiloes.com.br/lote/detalhe/175515", "152")</f>
      </c>
      <c r="B137" s="4" t="s">
        <f>=HYPERLINK("https://rossileiloes.com.br/lote/detalhe/175515", " LOTE C/ 50 UNIDADES DE GARRAFAS DE ÁGUA C/ TAMPA , PARA GELADEIRA CAPACIDADE 2 LITROS, DIVERSAS CORES, ( SEM USO) CONFORME FOTOS.")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=HYPERLINK("https://rossileiloes.com.br/lote/detalhe/175512", "153")</f>
      </c>
      <c r="B138" s="4" t="s">
        <f>=HYPERLINK("https://rossileiloes.com.br/lote/detalhe/175512", " LOTE C/ 50 UNIDADES DE GARRAFAS DE ÁGUA C/ TAMPA , PARA GELADEIRA CAPACIDADE 2 LITROS, DIVERSAS CORES, ( SEM USO) CONFORME FOTOS.")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=HYPERLINK("https://rossileiloes.com.br/lote/detalhe/175514", "154")</f>
      </c>
      <c r="B139" s="4" t="s">
        <f>=HYPERLINK("https://rossileiloes.com.br/lote/detalhe/175514", " Prateleiras e Nichos , no estado, conforte fotos.")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=HYPERLINK("https://rossileiloes.com.br/lote/detalhe/175513", "155")</f>
      </c>
      <c r="B140" s="4" t="s">
        <f>=HYPERLINK("https://rossileiloes.com.br/lote/detalhe/175513", " LOTE C/ 50 UNIDADES DE GARRAFAS DE ÁGUA C/ TAMPA , PARA GELADEIRA CAPACIDADE 2 LITROS, DIVERSAS CORES, ( SEM USO) CONFORME FOTOS.")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=HYPERLINK("https://rossileiloes.com.br/lote/detalhe/175516", "156")</f>
      </c>
      <c r="B141" s="4" t="s">
        <f>=HYPERLINK("https://rossileiloes.com.br/lote/detalhe/175516", " Porta de Vidro Jateado medindo 2,03 X 0,78, conforme fotos")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=HYPERLINK("https://rossileiloes.com.br/lote/detalhe/175517", "157")</f>
      </c>
      <c r="B142" s="4" t="s">
        <f>=HYPERLINK("https://rossileiloes.com.br/lote/detalhe/175517", " LOTE C/ 50 UNIDADES DE GARRAFAS DE ÁGUA C/ TAMPA , PARA GELADEIRA CAPACIDADE 2 LITROS, DIVERSAS CORES, ( SEM USO) CONFORME FOTOS.")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=HYPERLINK("https://rossileiloes.com.br/lote/detalhe/175518", "158")</f>
      </c>
      <c r="B143" s="4" t="s">
        <f>=HYPERLINK("https://rossileiloes.com.br/lote/detalhe/175518", " COLEÇÃO CONTENDO 31 CINZEIROS ANTIGOS, DIVERSOS MODELOS, EM PORCELANA FINA E VIDRO, PARA COLECINADORES. C-01")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=HYPERLINK("https://rossileiloes.com.br/lote/detalhe/175519", "159")</f>
      </c>
      <c r="B144" s="4" t="s">
        <f>=HYPERLINK("https://rossileiloes.com.br/lote/detalhe/175519", " LOTE C/ 50 UNIDADES DE GARRAFAS DE ÁGUA C/ TAMPA , PARA GELADEIRA CAPACIDADE 2 LITROS, DIVERSAS CORES, ( SEM USO) CONFORME FOTOS.")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=HYPERLINK("https://rossileiloes.com.br/lote/detalhe/175521", "160")</f>
      </c>
      <c r="B145" s="4" t="s">
        <f>=HYPERLINK("https://rossileiloes.com.br/lote/detalhe/175521", " COLEÇÃO CONTENDO 31 CINZEIROS ANTIGOS, DIVERSOS MODELOS, EM PORCELANA FINA E VIDRO, CERAMICA  E OUTROS ,PARA COLECINADORES. C-02")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=HYPERLINK("https://rossileiloes.com.br/lote/detalhe/175520", "161")</f>
      </c>
      <c r="B146" s="4" t="s">
        <f>=HYPERLINK("https://rossileiloes.com.br/lote/detalhe/175520", " LOTE C/ 50 UNIDADES DE GARRAFAS DE ÁGUA C/ TAMPA , PARA GELADEIRA CAPACIDADE 2 LITROS, DIVERSAS CORES, ( SEM USO) CONFORME FOTOS.")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=HYPERLINK("https://rossileiloes.com.br/lote/detalhe/175522", "162")</f>
      </c>
      <c r="B147" s="4" t="s">
        <f>=HYPERLINK("https://rossileiloes.com.br/lote/detalhe/175522", "500 UNIDADES DE COFRINHOS DE PLÁSTICO INJETADO, SENDO MODELOS:  PORQUINHOS, COELHINHOS, CARRINHO FUSCA E BOLINHAS DE FUTEBOL, ( SEM USO).")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=HYPERLINK("https://rossileiloes.com.br/lote/detalhe/175525", "163")</f>
      </c>
      <c r="B148" s="4" t="s">
        <f>=HYPERLINK("https://rossileiloes.com.br/lote/detalhe/175525", " RADIOLA ANTIGA TIPO MALETA MARCA RADIANCE E DISCO ANTIGO DO FOFÃO, ( NO ESTADO) CONFORME FOTOS.")</f>
      </c>
      <c r="C148" s="4" t="inlineStr">
        <is>
          <t>Vendido</t>
        </is>
      </c>
      <c r="D148" s="4" t="inlineStr">
        <is>
          <t>2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=HYPERLINK("https://rossileiloes.com.br/lote/detalhe/175523", "165")</f>
      </c>
      <c r="B149" s="4" t="s">
        <f>=HYPERLINK("https://rossileiloes.com.br/lote/detalhe/175523", " LOTE CONTENDO 12 LATAS DE MASSA PLÁSTICA BRANCA 400g CADA. ( No estado)")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=HYPERLINK("https://rossileiloes.com.br/lote/detalhe/175526", "167")</f>
      </c>
      <c r="B150" s="4" t="s">
        <f>=HYPERLINK("https://rossileiloes.com.br/lote/detalhe/175526", " 102 UNIDADES DE FRASCOS DE COLA, SENDO: 90 TRANSPARENTE DE 473 ml CADA, 12 BRANCA DE 946 ml CADA. PARA USO PROFISSIONAL OU DOMÉSTICO")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=HYPERLINK("https://rossileiloes.com.br/lote/detalhe/175451", "169")</f>
      </c>
      <c r="B151" s="4" t="s">
        <f>=HYPERLINK("https://rossileiloes.com.br/lote/detalhe/175451", "[ VÍDEO ] 20 BRACELETES DE LUXO / PULSEIRA C/ PUNHO ABERTO EM METAL C/ TEXTURA E CRAVEJADO C/ PEDRARIAS, DIVERSOS TAMANHO E MODELOS, ( SEM USO).")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=HYPERLINK("https://rossileiloes.com.br/lote/detalhe/175455", "171")</f>
      </c>
      <c r="B152" s="4" t="s">
        <f>=HYPERLINK("https://rossileiloes.com.br/lote/detalhe/175455", " Caloi Cross aro 20, Antiga da década de 1980, Original para Colecionadores")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=HYPERLINK("https://rossileiloes.com.br/lote/detalhe/175447", "172")</f>
      </c>
      <c r="B153" s="4" t="s">
        <f>=HYPERLINK("https://rossileiloes.com.br/lote/detalhe/175447", "[ VÍDEO ] 20 BRACELETES DE LUXO / PULSEIRA C/ PUNHO ABERTO EM METAL C/ TEXTURA E CRAVEJADO C/ PEDRARIAS, DIVERSOS TAMANHO E MODELOS, ( SEM USO).")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=HYPERLINK("https://rossileiloes.com.br/lote/detalhe/175421", "173")</f>
      </c>
      <c r="B154" s="4" t="s">
        <f>=HYPERLINK("https://rossileiloes.com.br/lote/detalhe/175421", " LOTE CONTENDO 50  KITS DE  BRINQUEDOS COLECIONAVEIS  ORIGINAL MARCA GULLIVER ,  DIVERSOS MODELOS ( SEM USO ). ESTOQUE ANTIGO, ALGUNS SÃO BEM RAROS, PARA COLECIONADORES.")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=HYPERLINK("https://rossileiloes.com.br/lote/detalhe/175449", "174")</f>
      </c>
      <c r="B155" s="4" t="s">
        <f>=HYPERLINK("https://rossileiloes.com.br/lote/detalhe/175449", "[ VÍDEO ] 20 BRACELETES DE LUXO / PULSEIRA C/ PUNHO ABERTO EM METAL C/ TEXTURA E CRAVEJADO C/ PEDRARIAS, DIVERSOS TAMANHO E MODELOS, ( SEM USO).")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=HYPERLINK("https://rossileiloes.com.br/lote/detalhe/175425", "175")</f>
      </c>
      <c r="B156" s="4" t="s">
        <f>=HYPERLINK("https://rossileiloes.com.br/lote/detalhe/175425", " LOTE CONTENDO 01 VENTILADOR DE TETO PARA RACK MODELO:  APC ACF502 , 220V P/ RACK NETSHELTER SX AR3100, ( SEM USO) ( NA CAIXA).")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130,00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=HYPERLINK("https://rossileiloes.com.br/lote/detalhe/175454", "176")</f>
      </c>
      <c r="B157" s="4" t="s">
        <f>=HYPERLINK("https://rossileiloes.com.br/lote/detalhe/175454", "LOTE CONTENDO 100 CÉDULAS DE DINHEIRO ANTIGO ORIGINAL, DE VÁRIOS VALORES E ÉPOCAS,  EM EXCELENTE ESTADO DE CONSERVAÇÃO, RARIDADE PARA COLECIONADORES.")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=HYPERLINK("https://rossileiloes.com.br/lote/detalhe/175558", "177")</f>
      </c>
      <c r="B158" s="4" t="s">
        <f>=HYPERLINK("https://rossileiloes.com.br/lote/detalhe/175558", " LOTE CONTENDO 04 CAIXAS DE MADEIRA E 01 DE PAPELÃO C/ DIVERSOS SENDO; SPRAY, LUBRIFICANTES, SOLVENTES, TUBOS DE  SILICONES E OUTROS PRODUTOS  CONFORME FOTOS.")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=HYPERLINK("https://rossileiloes.com.br/lote/detalhe/175561", "178")</f>
      </c>
      <c r="B159" s="4" t="s">
        <f>=HYPERLINK("https://rossileiloes.com.br/lote/detalhe/175561", " LOTE CONTENDO APROX. 1.000 CÉDULAS ANTIGAS, ORIGINAIS,  SELECIONADAS E ÓTIMO ESTADO DE CONSERVAÇÃO, TODAS NACIONAIS DE DIVERSAS ÉPOCAS. ( CORRETAMENTE ARMAZENADAS PARA GARANTIA DE SUA QUALIDADE). CONFORME FOTOS.")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990,00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=HYPERLINK("https://rossileiloes.com.br/lote/detalhe/175560", "179")</f>
      </c>
      <c r="B160" s="4" t="s">
        <f>=HYPERLINK("https://rossileiloes.com.br/lote/detalhe/175560", " LOTE CONTENDO APROX. 1.000 CÉDULAS ANTIGAS, ORIGINAIS,  SELECIONADAS E ÓTIMO ESTADO DE CONSERVAÇÃO, TODAS NACIONAIS DE DIVERSAS ÉPOCAS. ( CORRETAMENTE ARMAZENADAS PARA GARANTIA DE SUA QUALIDADE). CONFORME FOTOS.")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990,00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=HYPERLINK("https://rossileiloes.com.br/lote/detalhe/175563", "180")</f>
      </c>
      <c r="B161" s="4" t="s">
        <f>=HYPERLINK("https://rossileiloes.com.br/lote/detalhe/175563", " LOTE CONTENDO APROX. 1.000 CÉDULAS ANTIGAS, ORIGINAIS,  SELECIONADAS E ÓTIMO ESTADO DE CONSERVAÇÃO, TODAS NACIONAIS DE DIVERSAS ÉPOCAS. ( CORRETAMENTE ARMAZENADAS PARA GARANTIA DE SUA QUALIDADE). CONFORME FOTOS.")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990,00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=HYPERLINK("https://rossileiloes.com.br/lote/detalhe/175562", "181")</f>
      </c>
      <c r="B162" s="4" t="s">
        <f>=HYPERLINK("https://rossileiloes.com.br/lote/detalhe/175562", " LOTE CONTENDO APROX. 1.000 CÉDULAS ANTIGAS, ORIGINAIS,  SELECIONADAS E ÓTIMO ESTADO DE CONSERVAÇÃO, TODAS NACIONAIS DE DIVERSAS ÉPOCAS. ( CORRETAMENTE ARMAZENADAS PARA GARANTIA DE SUA QUALIDADE). CONFORME FOTOS.")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990,00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=HYPERLINK("https://rossileiloes.com.br/lote/detalhe/175564", "182")</f>
      </c>
      <c r="B163" s="4" t="s">
        <f>=HYPERLINK("https://rossileiloes.com.br/lote/detalhe/175564", " LOTE CONTENDO APROX. 1.000 CÉDULAS ANTIGAS, ORIGINAIS,  SELECIONADAS E ÓTIMO ESTADO DE CONSERVAÇÃO, TODAS NACIONAIS DE DIVERSAS ÉPOCAS. ( CORRETAMENTE ARMAZENADAS PARA GARANTIA DE SUA QUALIDADE). CONFORME FOTOS.")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990,00</t>
        </is>
      </c>
      <c r="F1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2026-06-28T17:02:31.00Z</dcterms:created>
  <dc:creator>Tellks Tecnologia</dc:creator>
  <cp:revision>0</cp:revision>
</cp:coreProperties>
</file>