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 CAMINHÕES (COMPAC., POLI, ETC) * PÁ CARREG 924 H * EQUIP. INFORMÁTICA E SOM, DIVS..*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=HYPERLINK("https://rossileiloes.com.br/lote/detalhe/188663", "001")</f>
      </c>
      <c r="B11" s="4" t="s">
        <f>=HYPERLINK("https://rossileiloes.com.br/lote/detalhe/188663", " PÁ CARREGADEIRA - CATERPILLAR - 924H -  NO ESTADO.  ANO:  2010. PLACA:  PAC0911 MÁQUINA EM OPERAÇÃO")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=HYPERLINK("https://rossileiloes.com.br/lote/detalhe/188662", "002")</f>
      </c>
      <c r="B12" s="4" t="s">
        <f>=HYPERLINK("https://rossileiloes.com.br/lote/detalhe/188662", " CAMINHAO COMPACTADOR 19 M3 - FORD - 1723 - 6X2 -  NO ESTADO.  ANO:  2013. PLACA:  OUN2F76 CHASSI:   9BFYEAHDXDBS39265 VEICULO SEM BATERIA, SEM ESTEPE, SEM CHAVE DE RODA MACACO, ALGUNS RISCOS NA LATARIA")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=HYPERLINK("https://rossileiloes.com.br/lote/detalhe/188664", "003")</f>
      </c>
      <c r="B13" s="4" t="s">
        <f>=HYPERLINK("https://rossileiloes.com.br/lote/detalhe/188664", " CAMINHAO COMPACTADOR 19 M3 - VOLKSWAGEN - 17280 - T6 8X2 . NO ESTADO.  ANO:  2013. PLACA:  FGQ3324  CHASSI:  95365824XER416923 EQUIPAMENTO OK - EM OPERAÇÃO")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=HYPERLINK("https://rossileiloes.com.br/lote/detalhe/188668", "004")</f>
      </c>
      <c r="B14" s="4" t="s">
        <f>=HYPERLINK("https://rossileiloes.com.br/lote/detalhe/188668", " CAMINHAO POLIGUINDASTE SIMPLES VOLKSWAGEN 17190 4X2 NO ESTADO.  ANO:  2013 PLACA:  EVT2941 CHASSI:  9533E8241DR357908 RENAVAM:  00596812060. KM ATUAL APROX. 567,118 HORÍM. APROX. 9,376 OBS:  Veículo ok, está operacional")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138.000,00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=HYPERLINK("https://rossileiloes.com.br/lote/detalhe/188666", "005")</f>
      </c>
      <c r="B15" s="4" t="s">
        <f>=HYPERLINK("https://rossileiloes.com.br/lote/detalhe/188666", " CAMINHAO COMPACTADOR 15 M3 FORD 1723 4X2 NO ESTADO.  ANO:  2013 PLACA:  OUO9918 CHASSI:  9BFYEAHD3DBS39270  RENAVAM:  00567454738. KM ATUAL APROX. 310,477 HORÍM. APROX. 19,495 OBS:  Veículo ok, está operacional")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=HYPERLINK("https://rossileiloes.com.br/lote/detalhe/188665", "006")</f>
      </c>
      <c r="B16" s="4" t="s">
        <f>=HYPERLINK("https://rossileiloes.com.br/lote/detalhe/188665", " CAMINHÃO SEM IMPLEMENTO - SOMENTE CHASSIS FORD 1319 4X2 NO ESTADO.  ANO:  2012 PLACA:  AWH5I97 CHASSI:  9BFXEB1B8DBS27674 RENAVAM:  500738840. KM ATUAL APROX. 133,396 HORÍM. APROX. 7,538 OBS:  Veículo ok, está operacional")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=HYPERLINK("https://rossileiloes.com.br/lote/detalhe/188669", "007")</f>
      </c>
      <c r="B17" s="4" t="s">
        <f>=HYPERLINK("https://rossileiloes.com.br/lote/detalhe/188669", " CAMINHÃO SEM IMPLEMENTO - SOMENTE CHASSIS VOLKSWAGEN 17280. 6X2 NO ESTADO.  ANO:  2013 PLACA:  AYP1766 CHASSI:  953658246ER418216 RENAVAM:  01014986017. OBS:  Vendido sem câmbio, sem diferencial, sem cardan. Acidentado com chassis empenado.")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=HYPERLINK("https://rossileiloes.com.br/lote/detalhe/188670", "008")</f>
      </c>
      <c r="B18" s="4" t="s">
        <f>=HYPERLINK("https://rossileiloes.com.br/lote/detalhe/188670", " CAMINHAO COMPACTADOR 15 M3 VOLKSWAGEN 17230 4X2 NO ESTADO.  ANO:  2016 PLACA:  GDK4365 CHASSI:  9533G8244GR608449 RENAVAM:  01089342460. KM ATUAL APROX. 248,519 HORÍM. APROX. 17,981 OBS:  Veículo ok, está operacional")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155.000,00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=HYPERLINK("https://rossileiloes.com.br/lote/detalhe/188667", "009")</f>
      </c>
      <c r="B19" s="4" t="s">
        <f>=HYPERLINK("https://rossileiloes.com.br/lote/detalhe/188667", " CAMINHAO COMPACTADOR 15 M3 VOLKSWAGEN 17280 4X2 NO ESTADO.  ANO:  2013 PLACA:  AYO3G56 CHASSI:  953658243ER416245 RENAVAM:  01055168181. KM ATUAL APROX. 253,030 HORÍM. APROX. 15,155 OBS:  Veículo ok, está operacional")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96.000,00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=HYPERLINK("https://rossileiloes.com.br/lote/detalhe/188673", "010")</f>
      </c>
      <c r="B20" s="4" t="s">
        <f>=HYPERLINK("https://rossileiloes.com.br/lote/detalhe/188673", " Amplificador - Loud Apl 250 NO ESTADO.  OBS:  Funcionando quando foi desinstalado")</f>
      </c>
      <c r="C20" s="4" t="inlineStr">
        <is>
          <t>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=HYPERLINK("https://rossileiloes.com.br/lote/detalhe/188674", "011")</f>
      </c>
      <c r="B21" s="4" t="s">
        <f>=HYPERLINK("https://rossileiloes.com.br/lote/detalhe/188674", " Amplificador- Loud CSS NO ESTADO.  Funcionando quando foi desinstalado")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=HYPERLINK("https://rossileiloes.com.br/lote/detalhe/188671", "012")</f>
      </c>
      <c r="B22" s="4" t="s">
        <f>=HYPERLINK("https://rossileiloes.com.br/lote/detalhe/188671", " Aparelho Som- Sony NO ESTADO.  OBS:  Funcionando quando foi desinstalado")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=HYPERLINK("https://rossileiloes.com.br/lote/detalhe/188672", "013")</f>
      </c>
      <c r="B23" s="4" t="s">
        <f>=HYPERLINK("https://rossileiloes.com.br/lote/detalhe/188672", " Aparelho Som- Denon NO ESTADO.  OBS:  Funcionando quando foi desinstalado")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=HYPERLINK("https://rossileiloes.com.br/lote/detalhe/188676", "014")</f>
      </c>
      <c r="B24" s="4" t="s">
        <f>=HYPERLINK("https://rossileiloes.com.br/lote/detalhe/188676", " Blade Center- IBM NO ESTADO.  OBS:  Não está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=HYPERLINK("https://rossileiloes.com.br/lote/detalhe/188675", "015")</f>
      </c>
      <c r="B25" s="4" t="s">
        <f>=HYPERLINK("https://rossileiloes.com.br/lote/detalhe/188675", " Blu-ray -LG  NO ESTADO.  OBS:  Funcionando quando foi desinstalado")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=HYPERLINK("https://rossileiloes.com.br/lote/detalhe/188677", "016")</f>
      </c>
      <c r="B26" s="4" t="s">
        <f>=HYPERLINK("https://rossileiloes.com.br/lote/detalhe/188677", " Caixa de Som -JBL NO ESTADO.  OBS:  Funcionando quando foi desinstalado")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=HYPERLINK("https://rossileiloes.com.br/lote/detalhe/188678", "017")</f>
      </c>
      <c r="B27" s="4" t="s">
        <f>=HYPERLINK("https://rossileiloes.com.br/lote/detalhe/188678", " 4 Desktops -Optiplex 3010 NO ESTADO.  OBS:  Funcionando quando foi desinstalado")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=HYPERLINK("https://rossileiloes.com.br/lote/detalhe/188679", "018")</f>
      </c>
      <c r="B28" s="4" t="s">
        <f>=HYPERLINK("https://rossileiloes.com.br/lote/detalhe/188679", " Desktop MAC - Apple macOS High Sierra NO ESTADO.  OBS:  Funcionando quando foi desinstalado")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=HYPERLINK("https://rossileiloes.com.br/lote/detalhe/188681", "019")</f>
      </c>
      <c r="B29" s="4" t="s">
        <f>=HYPERLINK("https://rossileiloes.com.br/lote/detalhe/188681", " Impressora - HP OFFICEJET 6500A NO ESTADO.  OBS: 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=HYPERLINK("https://rossileiloes.com.br/lote/detalhe/188680", "020")</f>
      </c>
      <c r="B30" s="4" t="s">
        <f>=HYPERLINK("https://rossileiloes.com.br/lote/detalhe/188680", " Impressora -HP Deskjet 2546 NO ESTADO.  OBS: 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=HYPERLINK("https://rossileiloes.com.br/lote/detalhe/188682", "021")</f>
      </c>
      <c r="B31" s="4" t="s">
        <f>=HYPERLINK("https://rossileiloes.com.br/lote/detalhe/188682", " Impressora -HP Deskjet 2546 NO ESTADO.  OBS:  precisa de manutenção")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=HYPERLINK("https://rossileiloes.com.br/lote/detalhe/188683", "022")</f>
      </c>
      <c r="B32" s="4" t="s">
        <f>=HYPERLINK("https://rossileiloes.com.br/lote/detalhe/188683", " Nobreak -SUNTR MI20KVA NO ESTADO.  OBS:  Não está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=HYPERLINK("https://rossileiloes.com.br/lote/detalhe/188685", "023")</f>
      </c>
      <c r="B33" s="4" t="s">
        <f>=HYPERLINK("https://rossileiloes.com.br/lote/detalhe/188685", " 9 Rack's NO ESTADO.  OBS: 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=HYPERLINK("https://rossileiloes.com.br/lote/detalhe/188684", "024")</f>
      </c>
      <c r="B34" s="4" t="s">
        <f>=HYPERLINK("https://rossileiloes.com.br/lote/detalhe/188684", " Receiver - Marantz NO ESTADO.  OBS:  Funcionando quando foi desinstalado")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=HYPERLINK("https://rossileiloes.com.br/lote/detalhe/188686", "025")</f>
      </c>
      <c r="B35" s="4" t="s">
        <f>=HYPERLINK("https://rossileiloes.com.br/lote/detalhe/188686", " Tape Library -POWER VOLT TL2000 NO ESTADO.  OBS: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=HYPERLINK("https://rossileiloes.com.br/lote/detalhe/188688", "026")</f>
      </c>
      <c r="B36" s="4" t="s">
        <f>=HYPERLINK("https://rossileiloes.com.br/lote/detalhe/188688", " TV LG -42LV3500 NO ESTADO.  OBS:  Funcionando")</f>
      </c>
      <c r="C36" s="4" t="inlineStr">
        <is>
          <t>Vendido</t>
        </is>
      </c>
      <c r="D36" s="4" t="inlineStr">
        <is>
          <t>6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=HYPERLINK("https://rossileiloes.com.br/lote/detalhe/188687", "027")</f>
      </c>
      <c r="B37" s="4" t="s">
        <f>=HYPERLINK("https://rossileiloes.com.br/lote/detalhe/188687", " TV LG - 42PC5RV NO ESTADO.  OBS:  Funcionando")</f>
      </c>
      <c r="C37" s="4" t="inlineStr">
        <is>
          <t>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=HYPERLINK("https://rossileiloes.com.br/lote/detalhe/188690", "028")</f>
      </c>
      <c r="B38" s="4" t="s">
        <f>=HYPERLINK("https://rossileiloes.com.br/lote/detalhe/188690", " TV LG -32LV5500 NO ESTADO.  OBS:  Funcionando")</f>
      </c>
      <c r="C38" s="4" t="inlineStr">
        <is>
          <t>Vendido</t>
        </is>
      </c>
      <c r="D38" s="4" t="inlineStr">
        <is>
          <t>7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=HYPERLINK("https://rossileiloes.com.br/lote/detalhe/188689", "029")</f>
      </c>
      <c r="B39" s="4" t="s">
        <f>=HYPERLINK("https://rossileiloes.com.br/lote/detalhe/188689", " TV LG - 42PC5RV NO ESTADO.  OBS:  Funcionando")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=HYPERLINK("https://rossileiloes.com.br/lote/detalhe/188691", "030")</f>
      </c>
      <c r="B40" s="4" t="s">
        <f>=HYPERLINK("https://rossileiloes.com.br/lote/detalhe/188691", " 2 TV Philips - 32PFL4007D/78 NO ESTADO.  OBS: 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=HYPERLINK("https://rossileiloes.com.br/lote/detalhe/188692", "031")</f>
      </c>
      <c r="B41" s="4" t="s">
        <f>=HYPERLINK("https://rossileiloes.com.br/lote/detalhe/188692", " 2 VoxStorm - Audio System VSU500 NO ESTADO.  OBS:  Funcionando quando foi desinstalado")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=HYPERLINK("https://rossileiloes.com.br/lote/detalhe/189038", "032")</f>
      </c>
      <c r="B42" s="4" t="s">
        <f>=HYPERLINK("https://rossileiloes.com.br/lote/detalhe/189038", "CAMINHAO SEM IMPLEMENTO - VOLKSWAGEN - 24330 - 6X2 - 2013/2013    NO ESTADO.    PLACA:  FDG1C44 CHASSI:  9536Y8246DR358122 RENAVAM:  991946626.     OBS:  Fulinaria e acabamentos ruins, motor funcionando, cambio faltando sensores, MAIS DETALHES: SINTESE ANEXO. 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=HYPERLINK("https://rossileiloes.com.br/lote/detalhe/189039", "033")</f>
      </c>
      <c r="B43" s="4" t="s">
        <f>=HYPERLINK("https://rossileiloes.com.br/lote/detalhe/189039", "CAMINHAO COMPACTADOR 19 M3 - FORD - 1723 - 6X2 - 2013/2013    NO ESTADO.    PLACA:  OUO1427 CHASSI:  9BFYEAHD0DBS39274 RENAVAM:  567456072. -OBS:  Veiculo em bom estado, motor feito por completo recentemente. MAIS DETALHES: SINTESE ANEXO.")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=HYPERLINK("https://rossileiloes.com.br/lote/detalhe/189040", "034")</f>
      </c>
      <c r="B44" s="4" t="s">
        <f>=HYPERLINK("https://rossileiloes.com.br/lote/detalhe/189040", "CAMINHAO COMPACTADOR 15 M3 - FORD - 1723 - 4X2 - 2013/2013 , NO ESTADO.    PLACA:  OUO2732 CHASSI:  9BFYEAHD8DBS39278 RENAVAM:  567458067 OBS:  Veiculo em bom estado, motor funcionando perfeitamente.  MAIS DETALHES: SINTESE ANEXO.")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=HYPERLINK("https://rossileiloes.com.br/lote/detalhe/189041", "035")</f>
      </c>
      <c r="B45" s="4" t="s">
        <f>=HYPERLINK("https://rossileiloes.com.br/lote/detalhe/189041", "RETROESCAVADEIRA - CASE - 580L - 2011 - NO ESTADO. PLACA:  RTR1051 CHASSI:  N6AH00756")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=HYPERLINK("https://rossileiloes.com.br/lote/detalhe/189042", "036")</f>
      </c>
      <c r="B46" s="4" t="s">
        <f>=HYPERLINK("https://rossileiloes.com.br/lote/detalhe/189042", "CAMINHAO COMPACTADOR 19 M3 - VOLKSWAGEN - 17280 - 6X2 - 2013/2014 -  NO ESTADO.  PLACA:  FGQ3313 CHASSI:  953658241ER417054 RENAVAM:  00 996071938     OBS:  VEÍCULO OK - ESTÁ OPERACIONAL // 4º EIXO NÃO SERÁ RETIRADO. MAIS DETALHES: SINTESE ANEXO.")</f>
      </c>
      <c r="C46" s="4" t="inlineStr">
        <is>
          <t>Vendido</t>
        </is>
      </c>
      <c r="D46" s="4" t="inlineStr">
        <is>
          <t>53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=HYPERLINK("https://rossileiloes.com.br/lote/detalhe/189043", "037")</f>
      </c>
      <c r="B47" s="4" t="s">
        <f>=HYPERLINK("https://rossileiloes.com.br/lote/detalhe/189043", "CAMINHAO COMPACTADOR 15 M3 - VOLKSWAGEN - 17280 - 4X2 - 2013/2014    NO ESTADO.    PLACA:  AYO3G54 CHASSI:  953658247ER415695 RENAVAM:  1055166553     OBS:  Veículo em bom estado. Tudo OK, estava operacional. Vendido no estado em que se encontra. MAIS DETALHES: SINTESE ANEXO.")</f>
      </c>
      <c r="C47" s="4" t="inlineStr">
        <is>
          <t>Vendido</t>
        </is>
      </c>
      <c r="D47" s="4" t="inlineStr">
        <is>
          <t>80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=HYPERLINK("https://rossileiloes.com.br/lote/detalhe/189044", "038")</f>
      </c>
      <c r="B48" s="4" t="s">
        <f>=HYPERLINK("https://rossileiloes.com.br/lote/detalhe/189044", "CAMINHAO GARRA SUCATEIRA GRILMALDI 23 TON - MERCEDES BENZ -ATEGO 2425 - 6X2 - 2011/2012    NO ESTADO.    PLACA:  FCB6D38 CHASSI:  9BM958094CB840263 RENAVAM:  465532101     OBS:  Veículo Ok, estava operacional. Vendido no estado em que se encontra.  MAIS DETALHES: SINTESE ANEXO.")</f>
      </c>
      <c r="C48" s="4" t="inlineStr">
        <is>
          <t>Vendido</t>
        </is>
      </c>
      <c r="D48" s="4" t="inlineStr">
        <is>
          <t>180</t>
        </is>
      </c>
      <c r="E48" s="5" t="inlineStr">
        <is>
          <t>307.000,00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=HYPERLINK("https://rossileiloes.com.br/lote/detalhe/189045", "039")</f>
      </c>
      <c r="B49" s="4" t="s">
        <f>=HYPERLINK("https://rossileiloes.com.br/lote/detalhe/189045", "CAMINHAO COMPACTADOR 15 M3 - FORD CARGO - 1717 E - 4X2 - 2011/2011    NO ESTADO.    PLACA:  AUG8C92 CHASSI:  9BFYCE6U5BBB81047 RENAVAM:  339078570     OBS:  Veículo Ok, estava operacional. Vendido no estado em que se encontra. MAIS DETALHES: SINTESE ANEXO.")</f>
      </c>
      <c r="C49" s="4" t="inlineStr">
        <is>
          <t>Vendido</t>
        </is>
      </c>
      <c r="D49" s="4" t="inlineStr">
        <is>
          <t>44</t>
        </is>
      </c>
      <c r="E49" s="5" t="inlineStr">
        <is>
          <t>88.000,00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2026-04-22T19:04:47.00Z</dcterms:created>
  <dc:creator>Tellks Tecnologia</dc:creator>
  <cp:revision>0</cp:revision>
</cp:coreProperties>
</file>