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CAMINHÃO MUNCK, MOTORES, GERADORES, TORNOS,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13/09/2023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=HYPERLINK("https://rossileiloes.com.br/lote/detalhe/193520", "000")</f>
      </c>
      <c r="B11" s="4" t="s">
        <f>=HYPERLINK("https://rossileiloes.com.br/lote/detalhe/193520", "[ VÍDEO ] TRITURADOR DE PALLETS  - MOTOR 30 CV - SEMI -NOVA")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38.000,00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=HYPERLINK("https://rossileiloes.com.br/lote/detalhe/193461", "001")</f>
      </c>
      <c r="B12" s="4" t="s">
        <f>=HYPERLINK("https://rossileiloes.com.br/lote/detalhe/193461", "[ VÍDEOS ] VW / 17.250E ANO 2011/2012 - MOTOR CUMMINS  - MUNCK CIBI MOD. TC-6000 -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=HYPERLINK("https://rossileiloes.com.br/lote/detalhe/194340", "003")</f>
      </c>
      <c r="B13" s="4" t="s">
        <f>=HYPERLINK("https://rossileiloes.com.br/lote/detalhe/194340", "[ VÍDEO ] AMBULÂNCIA FIAT / DOBLO RONTAN AMB2 ANO 2010/2011 - FLEX")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=HYPERLINK("https://rossileiloes.com.br/lote/detalhe/194470", "004")</f>
      </c>
      <c r="B14" s="4" t="s">
        <f>=HYPERLINK("https://rossileiloes.com.br/lote/detalhe/194470", "VW / FUSCA 1200 ANO 1966 - GASOLINA - COR AZUL - doc.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=HYPERLINK("https://rossileiloes.com.br/lote/detalhe/193450", "005")</f>
      </c>
      <c r="B15" s="4" t="s">
        <f>=HYPERLINK("https://rossileiloes.com.br/lote/detalhe/193450", "VW SAVEIRO 1.8 ano 2005/2006 - FLEX - AMBULÂNCIA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=HYPERLINK("https://rossileiloes.com.br/lote/detalhe/193498", "006")</f>
      </c>
      <c r="B16" s="4" t="s">
        <f>=HYPERLINK("https://rossileiloes.com.br/lote/detalhe/193498", "[ VÍDEO ] GM VECTRA CD 2.0 ANO 1997/1997 - GASOLINA/GNV - doc. ok")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=HYPERLINK("https://rossileiloes.com.br/lote/detalhe/193486", "007")</f>
      </c>
      <c r="B17" s="4" t="s">
        <f>=HYPERLINK("https://rossileiloes.com.br/lote/detalhe/193486", "[ LANCES POR QUILO ]  APROX. 4 TON. MOLDES PARA FABRICAÇÃO DE RETENTORES")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1,60</t>
        </is>
      </c>
      <c r="F17" s="4" t="inlineStr">
        <is>
          <t>0.30</t>
        </is>
      </c>
    </row>
    <row collapsed="false" customFormat="false" customHeight="false" hidden="false" ht="12.1" outlineLevel="0" r="18">
      <c r="A18" s="5" t="s">
        <f>=HYPERLINK("https://rossileiloes.com.br/lote/detalhe/193426", "008")</f>
      </c>
      <c r="B18" s="4" t="s">
        <f>=HYPERLINK("https://rossileiloes.com.br/lote/detalhe/193426", " LINHA COMPLETA PINTURA KTL")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=HYPERLINK("https://rossileiloes.com.br/lote/detalhe/193533", "009")</f>
      </c>
      <c r="B19" s="4" t="s">
        <f>=HYPERLINK("https://rossileiloes.com.br/lote/detalhe/193533", "CABEÇOTE COM BASE DE COMPRESSOR ALTA PRESSÃO ( SEM MOTOR)")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=HYPERLINK("https://rossileiloes.com.br/lote/detalhe/193420", "010")</f>
      </c>
      <c r="B20" s="4" t="s">
        <f>=HYPERLINK("https://rossileiloes.com.br/lote/detalhe/193420", "PRENSA")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=HYPERLINK("https://rossileiloes.com.br/lote/detalhe/193456", "011")</f>
      </c>
      <c r="B21" s="4" t="s">
        <f>=HYPERLINK("https://rossileiloes.com.br/lote/detalhe/193456", "[ VÍDEO ]  Container térmico / revestido em aluminio para lanchonete. Medidas 6,00 x 2,40 - (ventilador, painel de força / luz no teto / exaustor / armários e pia)")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=HYPERLINK("https://rossileiloes.com.br/lote/detalhe/193534", "012")</f>
      </c>
      <c r="B22" s="4" t="s">
        <f>=HYPERLINK("https://rossileiloes.com.br/lote/detalhe/193534", "EMPILHADEIRA / PALETEIRA ELETRICA TOYOTA  - COM BATERIA E CARREGADOR")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450.00</t>
        </is>
      </c>
    </row>
    <row collapsed="false" customFormat="false" customHeight="false" hidden="false" ht="12.1" outlineLevel="0" r="23">
      <c r="A23" s="5" t="s">
        <f>=HYPERLINK("https://rossileiloes.com.br/lote/detalhe/194339", "013")</f>
      </c>
      <c r="B23" s="4" t="s">
        <f>=HYPERLINK("https://rossileiloes.com.br/lote/detalhe/194339", " GERADOR DIESEL")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=HYPERLINK("https://rossileiloes.com.br/lote/detalhe/194338", "014")</f>
      </c>
      <c r="B24" s="4" t="s">
        <f>=HYPERLINK("https://rossileiloes.com.br/lote/detalhe/194338", " GERADOR 4CC APROX. 15 KVA MOTOR FUNCIONANDO")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=HYPERLINK("https://rossileiloes.com.br/lote/detalhe/193417", "015")</f>
      </c>
      <c r="B25" s="4" t="s">
        <f>=HYPERLINK("https://rossileiloes.com.br/lote/detalhe/193417", "Máquina para solda de tubo. Tipo ponteadeira.100 KVa")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=HYPERLINK("https://rossileiloes.com.br/lote/detalhe/193472", "016")</f>
      </c>
      <c r="B26" s="4" t="s">
        <f>=HYPERLINK("https://rossileiloes.com.br/lote/detalhe/193472", "CENTRIFUGA INDUSTRIAL 30 KG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=HYPERLINK("https://rossileiloes.com.br/lote/detalhe/194337", "017")</f>
      </c>
      <c r="B27" s="4" t="s">
        <f>=HYPERLINK("https://rossileiloes.com.br/lote/detalhe/194337", " ELEVADOR PANTOGRAFICO ( 2 PEÇAS E COMANDO HIDRÁULICO)")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=HYPERLINK("https://rossileiloes.com.br/lote/detalhe/194341", "018")</f>
      </c>
      <c r="B28" s="4" t="s">
        <f>=HYPERLINK("https://rossileiloes.com.br/lote/detalhe/194341", " BRAÇO ARTICULADO PARA OFICINA (NÃO INCLUI VIGA LATERAL)")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=HYPERLINK("https://rossileiloes.com.br/lote/detalhe/193448", "020")</f>
      </c>
      <c r="B29" s="4" t="s">
        <f>=HYPERLINK("https://rossileiloes.com.br/lote/detalhe/193448", "AGLUTINADOR PARA PLASTICO - MOTOR WEG 50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=HYPERLINK("https://rossileiloes.com.br/lote/detalhe/194465", "020")</f>
      </c>
      <c r="B30" s="4" t="s">
        <f>=HYPERLINK("https://rossileiloes.com.br/lote/detalhe/194465", "ESCANER PARA AUTOS ( SEM TESTE - NO ESTADO)")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=HYPERLINK("https://rossileiloes.com.br/lote/detalhe/194466", "021")</f>
      </c>
      <c r="B31" s="4" t="s">
        <f>=HYPERLINK("https://rossileiloes.com.br/lote/detalhe/194466", "14 PEÇAS PARA TORNO")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=HYPERLINK("https://rossileiloes.com.br/lote/detalhe/193439", "022")</f>
      </c>
      <c r="B32" s="4" t="s">
        <f>=HYPERLINK("https://rossileiloes.com.br/lote/detalhe/193439", "03 MOTOREDUTORES")</f>
      </c>
      <c r="C32" s="4" t="inlineStr">
        <is>
          <t>Vendido</t>
        </is>
      </c>
      <c r="D32" s="4" t="inlineStr">
        <is>
          <t>1</t>
        </is>
      </c>
      <c r="E32" s="5" t="inlineStr">
        <is>
          <t>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=HYPERLINK("https://rossileiloes.com.br/lote/detalhe/193442", "023")</f>
      </c>
      <c r="B33" s="4" t="s">
        <f>=HYPERLINK("https://rossileiloes.com.br/lote/detalhe/193442", "1 CENTRIFUGA MANUAL 12 QUADROS E 1 DECANTADOR 12 LITROS 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=HYPERLINK("https://rossileiloes.com.br/lote/detalhe/193524", "024")</f>
      </c>
      <c r="B34" s="4" t="s">
        <f>=HYPERLINK("https://rossileiloes.com.br/lote/detalhe/193524", "TANQUE INOX 8.500 LITROS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=HYPERLINK("https://rossileiloes.com.br/lote/detalhe/193485", "025")</f>
      </c>
      <c r="B35" s="4" t="s">
        <f>=HYPERLINK("https://rossileiloes.com.br/lote/detalhe/193485", " GERADOR 12 KVA ANO 2012 - MOTOR RUIM")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=HYPERLINK("https://rossileiloes.com.br/lote/detalhe/193525", "026")</f>
      </c>
      <c r="B36" s="4" t="s">
        <f>=HYPERLINK("https://rossileiloes.com.br/lote/detalhe/193525", "TANQUE PRESSÃO POLIDO APROX. 1.000 LITROS")</f>
      </c>
      <c r="C36" s="4" t="inlineStr">
        <is>
          <t>Vendido</t>
        </is>
      </c>
      <c r="D36" s="4" t="inlineStr">
        <is>
          <t>1</t>
        </is>
      </c>
      <c r="E36" s="5" t="inlineStr">
        <is>
          <t>6.000,00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=HYPERLINK("https://rossileiloes.com.br/lote/detalhe/193470", "027")</f>
      </c>
      <c r="B37" s="4" t="s">
        <f>=HYPERLINK("https://rossileiloes.com.br/lote/detalhe/193470", " BUFFET GELADO - COM 13 BANDEIJAS DE INOX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=HYPERLINK("https://rossileiloes.com.br/lote/detalhe/193471", "029")</f>
      </c>
      <c r="B38" s="4" t="s">
        <f>=HYPERLINK("https://rossileiloes.com.br/lote/detalhe/193471", " CROMATOGRAFO mod. CG2000 PARA LABORATORIO")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=HYPERLINK("https://rossileiloes.com.br/lote/detalhe/193466", "030")</f>
      </c>
      <c r="B39" s="4" t="s">
        <f>=HYPERLINK("https://rossileiloes.com.br/lote/detalhe/193466", " CAPELA PARA LABORATÓRIO")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=HYPERLINK("https://rossileiloes.com.br/lote/detalhe/193443", "031")</f>
      </c>
      <c r="B40" s="4" t="s">
        <f>=HYPERLINK("https://rossileiloes.com.br/lote/detalhe/193443", "LOTE DE ANTIQUIDADES: 1 MÁQUINA DE ESCREVER HERMES Baby ,1 MAQUINA FOTOGRÁFICA RICOH,  2 RÁDIOS COMUNICADORES COBRA, 2 GALOS DE BRONZE E 1 MINI COMPRESSOR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=HYPERLINK("https://rossileiloes.com.br/lote/detalhe/193451", "032")</f>
      </c>
      <c r="B41" s="4" t="s">
        <f>=HYPERLINK("https://rossileiloes.com.br/lote/detalhe/193451", "GUINCHO TIPO GIRAFA 1.000 KG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=HYPERLINK("https://rossileiloes.com.br/lote/detalhe/193411", "033")</f>
      </c>
      <c r="B42" s="4" t="s">
        <f>=HYPERLINK("https://rossileiloes.com.br/lote/detalhe/193411", " 1 ventilador. 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=HYPERLINK("https://rossileiloes.com.br/lote/detalhe/193429", "034")</f>
      </c>
      <c r="B43" s="4" t="s">
        <f>=HYPERLINK("https://rossileiloes.com.br/lote/detalhe/193429", "4 Ventiladores")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=HYPERLINK("https://rossileiloes.com.br/lote/detalhe/193496", "035")</f>
      </c>
      <c r="B44" s="4" t="s">
        <f>=HYPERLINK("https://rossileiloes.com.br/lote/detalhe/193496", " MISTURADOR DE ESFERA PARA TINTA COM MOTOR WEG 15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=HYPERLINK("https://rossileiloes.com.br/lote/detalhe/193445", "037")</f>
      </c>
      <c r="B45" s="4" t="s">
        <f>=HYPERLINK("https://rossileiloes.com.br/lote/detalhe/193445", "1 EXAUSTOR LARGURA 65 CM MOTOR WEG 1.5 CV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=HYPERLINK("https://rossileiloes.com.br/lote/detalhe/193410", "038")</f>
      </c>
      <c r="B46" s="4" t="s">
        <f>=HYPERLINK("https://rossileiloes.com.br/lote/detalhe/193410", "VÁLVULA ROTATIVA")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=HYPERLINK("https://rossileiloes.com.br/lote/detalhe/193460", "039")</f>
      </c>
      <c r="B47" s="4" t="s">
        <f>=HYPERLINK("https://rossileiloes.com.br/lote/detalhe/193460", " COMPRESSOR PARA DENTISTA ANO 2017")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1.300,00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=HYPERLINK("https://rossileiloes.com.br/lote/detalhe/193497", "040")</f>
      </c>
      <c r="B48" s="4" t="s">
        <f>=HYPERLINK("https://rossileiloes.com.br/lote/detalhe/193497", " 7 BOMBAS DE VÁCUO SUJA DE ÓLEO / GRAXA")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=HYPERLINK("https://rossileiloes.com.br/lote/detalhe/193444", "041")</f>
      </c>
      <c r="B49" s="4" t="s">
        <f>=HYPERLINK("https://rossileiloes.com.br/lote/detalhe/193444", "1 REDUTOR DE GRANDE PORTE PESO. 1.250 KGS APROX.")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=HYPERLINK("https://rossileiloes.com.br/lote/detalhe/193441", "042")</f>
      </c>
      <c r="B50" s="4" t="s">
        <f>=HYPERLINK("https://rossileiloes.com.br/lote/detalhe/193441", "1 VENTOINHA")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=HYPERLINK("https://rossileiloes.com.br/lote/detalhe/193459", "043")</f>
      </c>
      <c r="B51" s="4" t="s">
        <f>=HYPERLINK("https://rossileiloes.com.br/lote/detalhe/193459", " AUTOCLAVE")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=HYPERLINK("https://rossileiloes.com.br/lote/detalhe/193422", "044")</f>
      </c>
      <c r="B52" s="4" t="s">
        <f>=HYPERLINK("https://rossileiloes.com.br/lote/detalhe/193422", " 1 taboriador de peças com aquecedor")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=HYPERLINK("https://rossileiloes.com.br/lote/detalhe/193499", "045")</f>
      </c>
      <c r="B53" s="4" t="s">
        <f>=HYPERLINK("https://rossileiloes.com.br/lote/detalhe/193499", "CENTRÍFUGA SEPARADORA  FLOTTWEG  MOD. MW 2000 SSP 122")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=HYPERLINK("https://rossileiloes.com.br/lote/detalhe/193452", "046")</f>
      </c>
      <c r="B54" s="4" t="s">
        <f>=HYPERLINK("https://rossileiloes.com.br/lote/detalhe/193452", " BOMBA PARA ÓLEO")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=HYPERLINK("https://rossileiloes.com.br/lote/detalhe/193446", "047")</f>
      </c>
      <c r="B55" s="4" t="s">
        <f>=HYPERLINK("https://rossileiloes.com.br/lote/detalhe/193446", "EXAUSTOR LARGURA 65 CM - MOTOR 1.5 HP MONOFASICO")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=HYPERLINK("https://rossileiloes.com.br/lote/detalhe/193425", "048")</f>
      </c>
      <c r="B56" s="4" t="s">
        <f>=HYPERLINK("https://rossileiloes.com.br/lote/detalhe/193425", " 10 peças - câmera e protetor para empilhadeira")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=HYPERLINK("https://rossileiloes.com.br/lote/detalhe/193465", "049")</f>
      </c>
      <c r="B57" s="4" t="s">
        <f>=HYPERLINK("https://rossileiloes.com.br/lote/detalhe/193465", " REVISADEIRA PARA PANO E PLÁSTICO /ACOMPANHA UNIDADE HIDRÁULICA E MOTOR WEG 2 CV E PAINEL")</f>
      </c>
      <c r="C57" s="4" t="inlineStr">
        <is>
          <t>Lote retirado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=HYPERLINK("https://rossileiloes.com.br/lote/detalhe/193430", "050")</f>
      </c>
      <c r="B58" s="4" t="s">
        <f>=HYPERLINK("https://rossileiloes.com.br/lote/detalhe/193430", "Mangueiras de pressão hidráulica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=HYPERLINK("https://rossileiloes.com.br/lote/detalhe/193464", "051")</f>
      </c>
      <c r="B59" s="4" t="s">
        <f>=HYPERLINK("https://rossileiloes.com.br/lote/detalhe/193464", " APARELHO PARA LABORATÓRIO")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1.600,00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=HYPERLINK("https://rossileiloes.com.br/lote/detalhe/193449", "052")</f>
      </c>
      <c r="B60" s="4" t="s">
        <f>=HYPERLINK("https://rossileiloes.com.br/lote/detalhe/193449", "APARELHO DE GINASTICA STEPPER -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=HYPERLINK("https://rossileiloes.com.br/lote/detalhe/193508", "053")</f>
      </c>
      <c r="B61" s="4" t="s">
        <f>=HYPERLINK("https://rossileiloes.com.br/lote/detalhe/193508", " 01 MOTOR WEG COM BOMBA DE ENGRENAGEM( SEM PLAQUETA) APROX. 25 A 30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2.800,00</t>
        </is>
      </c>
      <c r="F61" s="4" t="inlineStr">
        <is>
          <t>75.00</t>
        </is>
      </c>
    </row>
    <row collapsed="false" customFormat="false" customHeight="false" hidden="false" ht="12.1" outlineLevel="0" r="62">
      <c r="A62" s="5" t="s">
        <f>=HYPERLINK("https://rossileiloes.com.br/lote/detalhe/193519", "054")</f>
      </c>
      <c r="B62" s="4" t="s">
        <f>=HYPERLINK("https://rossileiloes.com.br/lote/detalhe/193519", " 01 TROLLER PARA 1100 KGS.")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=HYPERLINK("https://rossileiloes.com.br/lote/detalhe/193431", "055")</f>
      </c>
      <c r="B63" s="4" t="s">
        <f>=HYPERLINK("https://rossileiloes.com.br/lote/detalhe/193431", "1 bomba a vácuo 2 moto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=HYPERLINK("https://rossileiloes.com.br/lote/detalhe/193500", "056")</f>
      </c>
      <c r="B64" s="4" t="s">
        <f>=HYPERLINK("https://rossileiloes.com.br/lote/detalhe/193500", "GIROFLEX")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=HYPERLINK("https://rossileiloes.com.br/lote/detalhe/193453", "057")</f>
      </c>
      <c r="B65" s="4" t="s">
        <f>=HYPERLINK("https://rossileiloes.com.br/lote/detalhe/193453", " 03 PISTÕES")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1.300,00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=HYPERLINK("https://rossileiloes.com.br/lote/detalhe/193424", "058")</f>
      </c>
      <c r="B66" s="4" t="s">
        <f>=HYPERLINK("https://rossileiloes.com.br/lote/detalhe/193424", "1 unidade hidráulica com 2 bombas hidráulicas com trocador de calor")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=HYPERLINK("https://rossileiloes.com.br/lote/detalhe/193447", "060")</f>
      </c>
      <c r="B67" s="4" t="s">
        <f>=HYPERLINK("https://rossileiloes.com.br/lote/detalhe/193447", "1 Gerador")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=HYPERLINK("https://rossileiloes.com.br/lote/detalhe/193409", "061")</f>
      </c>
      <c r="B68" s="4" t="s">
        <f>=HYPERLINK("https://rossileiloes.com.br/lote/detalhe/193409", "COLETOR E SEPARADOR DE ÓLEO")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=HYPERLINK("https://rossileiloes.com.br/lote/detalhe/193518", "062")</f>
      </c>
      <c r="B69" s="4" t="s">
        <f>=HYPERLINK("https://rossileiloes.com.br/lote/detalhe/193518", " 01 BOMBA 7.5cv E 01 BOMBA 1,5 kw")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1.900,00</t>
        </is>
      </c>
      <c r="F69" s="4" t="inlineStr">
        <is>
          <t>75.00</t>
        </is>
      </c>
    </row>
    <row collapsed="false" customFormat="false" customHeight="false" hidden="false" ht="12.1" outlineLevel="0" r="70">
      <c r="A70" s="5" t="s">
        <f>=HYPERLINK("https://rossileiloes.com.br/lote/detalhe/193469", "063")</f>
      </c>
      <c r="B70" s="4" t="s">
        <f>=HYPERLINK("https://rossileiloes.com.br/lote/detalhe/193469", " MOINHO DE FACAS - BOCA 40")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14.000,00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=HYPERLINK("https://rossileiloes.com.br/lote/detalhe/193468", "064")</f>
      </c>
      <c r="B71" s="4" t="s">
        <f>=HYPERLINK("https://rossileiloes.com.br/lote/detalhe/193468", " MOINHO DE FACAS - BOCA 60")</f>
      </c>
      <c r="C71" s="4" t="inlineStr">
        <is>
          <t>Lote retirado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=HYPERLINK("https://rossileiloes.com.br/lote/detalhe/193432", "066")</f>
      </c>
      <c r="B72" s="4" t="s">
        <f>=HYPERLINK("https://rossileiloes.com.br/lote/detalhe/193432", " 01 ALINHADOR INDUSTRIAL")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=HYPERLINK("https://rossileiloes.com.br/lote/detalhe/193473", "067")</f>
      </c>
      <c r="B73" s="4" t="s">
        <f>=HYPERLINK("https://rossileiloes.com.br/lote/detalhe/193473", " 1 BOMBA DE INOX")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=HYPERLINK("https://rossileiloes.com.br/lote/detalhe/193434", "068")</f>
      </c>
      <c r="B74" s="4" t="s">
        <f>=HYPERLINK("https://rossileiloes.com.br/lote/detalhe/193434", " 11 TAMPAS DE MOTORES WEG")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=HYPERLINK("https://rossileiloes.com.br/lote/detalhe/193433", "069")</f>
      </c>
      <c r="B75" s="4" t="s">
        <f>=HYPERLINK("https://rossileiloes.com.br/lote/detalhe/193433", " APROX. 287 KG DE ENGRANAGENS / POLIAS.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1.300,00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=HYPERLINK("https://rossileiloes.com.br/lote/detalhe/193467", "070")</f>
      </c>
      <c r="B76" s="4" t="s">
        <f>=HYPERLINK("https://rossileiloes.com.br/lote/detalhe/193467", " 4 PAINÉIS MODULO ELETRONICO")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=HYPERLINK("https://rossileiloes.com.br/lote/detalhe/193436", "071")</f>
      </c>
      <c r="B77" s="4" t="s">
        <f>=HYPERLINK("https://rossileiloes.com.br/lote/detalhe/193436", " 01 BUCHA EXPANSOR")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=HYPERLINK("https://rossileiloes.com.br/lote/detalhe/193435", "072")</f>
      </c>
      <c r="B78" s="4" t="s">
        <f>=HYPERLINK("https://rossileiloes.com.br/lote/detalhe/193435", " 04 MOTORES CORRENTE CONTÍNUA")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4.900,00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=HYPERLINK("https://rossileiloes.com.br/lote/detalhe/193437", "073")</f>
      </c>
      <c r="B79" s="4" t="s">
        <f>=HYPERLINK("https://rossileiloes.com.br/lote/detalhe/193437", " 01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=HYPERLINK("https://rossileiloes.com.br/lote/detalhe/193516", "076")</f>
      </c>
      <c r="B80" s="4" t="s">
        <f>=HYPERLINK("https://rossileiloes.com.br/lote/detalhe/193516", " 01 BOMBA PARA QUIMICA MOTOR 1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=HYPERLINK("https://rossileiloes.com.br/lote/detalhe/193509", "077")</f>
      </c>
      <c r="B81" s="4" t="s">
        <f>=HYPERLINK("https://rossileiloes.com.br/lote/detalhe/193509", " 01 BOMBA DOSADORA 0,33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=HYPERLINK("https://rossileiloes.com.br/lote/detalhe/193513", "078")</f>
      </c>
      <c r="B82" s="4" t="s">
        <f>=HYPERLINK("https://rossileiloes.com.br/lote/detalhe/193513", " 03 BOMBAS ENGRENAGEM PARA OLEO")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700,00</t>
        </is>
      </c>
      <c r="F82" s="4" t="inlineStr">
        <is>
          <t>75.00</t>
        </is>
      </c>
    </row>
    <row collapsed="false" customFormat="false" customHeight="false" hidden="false" ht="12.1" outlineLevel="0" r="83">
      <c r="A83" s="5" t="s">
        <f>=HYPERLINK("https://rossileiloes.com.br/lote/detalhe/193515", "079")</f>
      </c>
      <c r="B83" s="4" t="s">
        <f>=HYPERLINK("https://rossileiloes.com.br/lote/detalhe/193515", " 01 COMPRESSOR PARA REGERAÇÃO")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=HYPERLINK("https://rossileiloes.com.br/lote/detalhe/193474", "080")</f>
      </c>
      <c r="B84" s="4" t="s">
        <f>=HYPERLINK("https://rossileiloes.com.br/lote/detalhe/193474", " 3 BOMBAS")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=HYPERLINK("https://rossileiloes.com.br/lote/detalhe/193438", "081")</f>
      </c>
      <c r="B85" s="4" t="s">
        <f>=HYPERLINK("https://rossileiloes.com.br/lote/detalhe/193438", " 02 PISTÕES PARA DESLOCAMENTO DE MAQUINAS - 1,65 MTS")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=HYPERLINK("https://rossileiloes.com.br/lote/detalhe/193511", "082")</f>
      </c>
      <c r="B86" s="4" t="s">
        <f>=HYPERLINK("https://rossileiloes.com.br/lote/detalhe/193511", " 03 MOTORES ( SENDO 1 SEM EIXO)")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=HYPERLINK("https://rossileiloes.com.br/lote/detalhe/193454", "083")</f>
      </c>
      <c r="B87" s="4" t="s">
        <f>=HYPERLINK("https://rossileiloes.com.br/lote/detalhe/193454", " 01 Bomba de alta pressão de pistão - com manual")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=HYPERLINK("https://rossileiloes.com.br/lote/detalhe/193475", "084")</f>
      </c>
      <c r="B88" s="4" t="s">
        <f>=HYPERLINK("https://rossileiloes.com.br/lote/detalhe/193475", " 1 PAINEL DE MÁQUINA")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=HYPERLINK("https://rossileiloes.com.br/lote/detalhe/193476", "085")</f>
      </c>
      <c r="B89" s="4" t="s">
        <f>=HYPERLINK("https://rossileiloes.com.br/lote/detalhe/193476", "LIXADEIRA DE RODA, MESA MOVEL - APROX. 800X4800MM - MESA FIXA 1900X4800MM COM PAINEL DE LIGAÇÃO")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=HYPERLINK("https://rossileiloes.com.br/lote/detalhe/193517", "086")</f>
      </c>
      <c r="B90" s="4" t="s">
        <f>=HYPERLINK("https://rossileiloes.com.br/lote/detalhe/193517", " 01 REDUTOR")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=HYPERLINK("https://rossileiloes.com.br/lote/detalhe/193483", "087")</f>
      </c>
      <c r="B91" s="4" t="s">
        <f>=HYPERLINK("https://rossileiloes.com.br/lote/detalhe/193483", " AQUECEDOR A ÓLEO")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=HYPERLINK("https://rossileiloes.com.br/lote/detalhe/193463", "088")</f>
      </c>
      <c r="B92" s="4" t="s">
        <f>=HYPERLINK("https://rossileiloes.com.br/lote/detalhe/193463", "Moto ventilador")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=HYPERLINK("https://rossileiloes.com.br/lote/detalhe/193462", "089")</f>
      </c>
      <c r="B93" s="4" t="s">
        <f>=HYPERLINK("https://rossileiloes.com.br/lote/detalhe/193462", "Máquina revisadora para plástico")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=HYPERLINK("https://rossileiloes.com.br/lote/detalhe/193514", "090")</f>
      </c>
      <c r="B94" s="4" t="s">
        <f>=HYPERLINK("https://rossileiloes.com.br/lote/detalhe/193514", " 03 PEÇAS SENDO; 1 MOTOR, 01 BOMBA E 1 REDUTOR ( PARA REFORMA)")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=HYPERLINK("https://rossileiloes.com.br/lote/detalhe/193408", "091")</f>
      </c>
      <c r="B95" s="4" t="s">
        <f>=HYPERLINK("https://rossileiloes.com.br/lote/detalhe/193408", " VENTILADOR")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=HYPERLINK("https://rossileiloes.com.br/lote/detalhe/193478", "092")</f>
      </c>
      <c r="B96" s="4" t="s">
        <f>=HYPERLINK("https://rossileiloes.com.br/lote/detalhe/193478", " UNIDADE HIDRAULICA")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2.300,00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=HYPERLINK("https://rossileiloes.com.br/lote/detalhe/194557", "093")</f>
      </c>
      <c r="B97" s="4" t="s">
        <f>=HYPERLINK("https://rossileiloes.com.br/lote/detalhe/194557", " 01 SERRA ESQUADRILHADEIRA")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=HYPERLINK("https://rossileiloes.com.br/lote/detalhe/194555", "094")</f>
      </c>
      <c r="B98" s="4" t="s">
        <f>=HYPERLINK("https://rossileiloes.com.br/lote/detalhe/194555", " 01 BOMBA DE AGUA PRESSURIZADA/AUTOMATICA")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=HYPERLINK("https://rossileiloes.com.br/lote/detalhe/193482", "095")</f>
      </c>
      <c r="B99" s="4" t="s">
        <f>=HYPERLINK("https://rossileiloes.com.br/lote/detalhe/193482", " EXTRUSORA DE BORRACHA - SEM MOTOR")</f>
      </c>
      <c r="C99" s="4" t="inlineStr">
        <is>
          <t>Vendido</t>
        </is>
      </c>
      <c r="D99" s="4" t="inlineStr">
        <is>
          <t>1</t>
        </is>
      </c>
      <c r="E99" s="5" t="inlineStr">
        <is>
          <t>6.800,00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=HYPERLINK("https://rossileiloes.com.br/lote/detalhe/193481", "096")</f>
      </c>
      <c r="B100" s="4" t="s">
        <f>=HYPERLINK("https://rossileiloes.com.br/lote/detalhe/193481", " COMPRESSOR COM MOTOR 5CV WEG")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=HYPERLINK("https://rossileiloes.com.br/lote/detalhe/193419", "097")</f>
      </c>
      <c r="B101" s="4" t="s">
        <f>=HYPERLINK("https://rossileiloes.com.br/lote/detalhe/193419", " 3 guinchos e peças dvs. Carregardor de bateria")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=HYPERLINK("https://rossileiloes.com.br/lote/detalhe/193479", "098")</f>
      </c>
      <c r="B102" s="4" t="s">
        <f>=HYPERLINK("https://rossileiloes.com.br/lote/detalhe/193479", " UNIDADE HIDRAULICA COM MOTOR 5CV WEG")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=HYPERLINK("https://rossileiloes.com.br/lote/detalhe/193480", "099")</f>
      </c>
      <c r="B103" s="4" t="s">
        <f>=HYPERLINK("https://rossileiloes.com.br/lote/detalhe/193480", " ESTEIRA DE LONA (1,90 X 0,20 MTS) COM REDUTOR E MOTOR")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2.200,00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=HYPERLINK("https://rossileiloes.com.br/lote/detalhe/193484", "100")</f>
      </c>
      <c r="B104" s="4" t="s">
        <f>=HYPERLINK("https://rossileiloes.com.br/lote/detalhe/193484", " FURADEIRA DE BANCADA")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=HYPERLINK("https://rossileiloes.com.br/lote/detalhe/193505", "101")</f>
      </c>
      <c r="B105" s="4" t="s">
        <f>=HYPERLINK("https://rossileiloes.com.br/lote/detalhe/193505", " 01 MOTOR WEG 10 CV COM 3 BOMBAS A OLEO ACOCPLADA")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1.900,00</t>
        </is>
      </c>
      <c r="F105" s="4" t="inlineStr">
        <is>
          <t>75.00</t>
        </is>
      </c>
    </row>
    <row collapsed="false" customFormat="false" customHeight="false" hidden="false" ht="12.1" outlineLevel="0" r="106">
      <c r="A106" s="5" t="s">
        <f>=HYPERLINK("https://rossileiloes.com.br/lote/detalhe/193493", "102")</f>
      </c>
      <c r="B106" s="4" t="s">
        <f>=HYPERLINK("https://rossileiloes.com.br/lote/detalhe/193493", " SIRENE PARA AMBULANCIA")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=HYPERLINK("https://rossileiloes.com.br/lote/detalhe/194556", "103")</f>
      </c>
      <c r="B107" s="4" t="s">
        <f>=HYPERLINK("https://rossileiloes.com.br/lote/detalhe/194556", " 01 POLICARTE COM MOTOR WEG 2CV")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=HYPERLINK("https://rossileiloes.com.br/lote/detalhe/193495", "104")</f>
      </c>
      <c r="B108" s="4" t="s">
        <f>=HYPERLINK("https://rossileiloes.com.br/lote/detalhe/193495", " TROCADOR DE PLACAS PEQUENO")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=HYPERLINK("https://rossileiloes.com.br/lote/detalhe/193501", "105")</f>
      </c>
      <c r="B109" s="4" t="s">
        <f>=HYPERLINK("https://rossileiloes.com.br/lote/detalhe/193501", " 06 PEÇAS SENDO; 3 MOTOS REDUTORES E 3 MOTORES")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950,00</t>
        </is>
      </c>
      <c r="F109" s="4" t="inlineStr">
        <is>
          <t>75.00</t>
        </is>
      </c>
    </row>
    <row collapsed="false" customFormat="false" customHeight="false" hidden="false" ht="12.1" outlineLevel="0" r="110">
      <c r="A110" s="5" t="s">
        <f>=HYPERLINK("https://rossileiloes.com.br/lote/detalhe/193512", "106")</f>
      </c>
      <c r="B110" s="4" t="s">
        <f>=HYPERLINK("https://rossileiloes.com.br/lote/detalhe/193512", " 01 REDUTOR")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75.00</t>
        </is>
      </c>
    </row>
    <row collapsed="false" customFormat="false" customHeight="false" hidden="false" ht="12.1" outlineLevel="0" r="111">
      <c r="A111" s="5" t="s">
        <f>=HYPERLINK("https://rossileiloes.com.br/lote/detalhe/193503", "107")</f>
      </c>
      <c r="B111" s="4" t="s">
        <f>=HYPERLINK("https://rossileiloes.com.br/lote/detalhe/193503", " 01 UNIDADE HIDRAULICA")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750,00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=HYPERLINK("https://rossileiloes.com.br/lote/detalhe/193510", "108")</f>
      </c>
      <c r="B112" s="4" t="s">
        <f>=HYPERLINK("https://rossileiloes.com.br/lote/detalhe/193510", " 02 MOTORES WEG")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=HYPERLINK("https://rossileiloes.com.br/lote/detalhe/193401", "109")</f>
      </c>
      <c r="B113" s="4" t="s">
        <f>=HYPERLINK("https://rossileiloes.com.br/lote/detalhe/193401", "1 UNIDADE DE CENTRÍFUGA C/ MOTOR ELÉTRICO POT. 2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=HYPERLINK("https://rossileiloes.com.br/lote/detalhe/193504", "110")</f>
      </c>
      <c r="B114" s="4" t="s">
        <f>=HYPERLINK("https://rossileiloes.com.br/lote/detalhe/193504", " CONTAINER - 6 METROS")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3.500,00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=HYPERLINK("https://rossileiloes.com.br/lote/detalhe/193506", "111")</f>
      </c>
      <c r="B115" s="4" t="s">
        <f>=HYPERLINK("https://rossileiloes.com.br/lote/detalhe/193506", " 02 MOTO REDUTORES")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2.700,00</t>
        </is>
      </c>
      <c r="F115" s="4" t="inlineStr">
        <is>
          <t>350.00</t>
        </is>
      </c>
    </row>
    <row collapsed="false" customFormat="false" customHeight="false" hidden="false" ht="12.1" outlineLevel="0" r="116">
      <c r="A116" s="5" t="s">
        <f>=HYPERLINK("https://rossileiloes.com.br/lote/detalhe/193502", "112")</f>
      </c>
      <c r="B116" s="4" t="s">
        <f>=HYPERLINK("https://rossileiloes.com.br/lote/detalhe/193502", " COMPRESSOR ( SEM VALVULA DE SEGURANÇA) - FUNCIONANDO")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=HYPERLINK("https://rossileiloes.com.br/lote/detalhe/193507", "113")</f>
      </c>
      <c r="B117" s="4" t="s">
        <f>=HYPERLINK("https://rossileiloes.com.br/lote/detalhe/193507", " QUIOSQUE - (MED. INTERNA 3.40 X 1.95) - (MED. EXTERNA 3.50 X 2.10)")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=HYPERLINK("https://rossileiloes.com.br/lote/detalhe/193521", "114")</f>
      </c>
      <c r="B118" s="4" t="s">
        <f>=HYPERLINK("https://rossileiloes.com.br/lote/detalhe/193521", "01  VIGA " I"  - 7 METROS DE COMPRIMENTO / 12MM")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=HYPERLINK("https://rossileiloes.com.br/lote/detalhe/193522", "115")</f>
      </c>
      <c r="B119" s="4" t="s">
        <f>=HYPERLINK("https://rossileiloes.com.br/lote/detalhe/193522", "MOTO VENTILADOR MOTOR 7.5")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=HYPERLINK("https://rossileiloes.com.br/lote/detalhe/193523", "116")</f>
      </c>
      <c r="B120" s="4" t="s">
        <f>=HYPERLINK("https://rossileiloes.com.br/lote/detalhe/193523", "05 PNEUS FIRESTONE 235/75R15 (SEM USO  -  DOT VENCIDO)")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1.800,00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=HYPERLINK("https://rossileiloes.com.br/lote/detalhe/193526", "117")</f>
      </c>
      <c r="B121" s="4" t="s">
        <f>=HYPERLINK("https://rossileiloes.com.br/lote/detalhe/193526", " CALDEIRA E TANQUE INOX")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8.000,00</t>
        </is>
      </c>
      <c r="F121" s="4" t="inlineStr">
        <is>
          <t>300.00</t>
        </is>
      </c>
    </row>
    <row collapsed="false" customFormat="false" customHeight="false" hidden="false" ht="12.1" outlineLevel="0" r="122">
      <c r="A122" s="5" t="s">
        <f>=HYPERLINK("https://rossileiloes.com.br/lote/detalhe/193527", "118")</f>
      </c>
      <c r="B122" s="4" t="s">
        <f>=HYPERLINK("https://rossileiloes.com.br/lote/detalhe/193527", " BOMBA DE REFRIGERAÇÃO DE MAQUINAS")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=HYPERLINK("https://rossileiloes.com.br/lote/detalhe/193531", "119")</f>
      </c>
      <c r="B123" s="4" t="s">
        <f>=HYPERLINK("https://rossileiloes.com.br/lote/detalhe/193531", " UNIDADE HIDRAULICA")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=HYPERLINK("https://rossileiloes.com.br/lote/detalhe/193530", "120")</f>
      </c>
      <c r="B124" s="4" t="s">
        <f>=HYPERLINK("https://rossileiloes.com.br/lote/detalhe/193530", " UNIDADE HIDRAULICA")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=HYPERLINK("https://rossileiloes.com.br/lote/detalhe/193528", "121")</f>
      </c>
      <c r="B125" s="4" t="s">
        <f>=HYPERLINK("https://rossileiloes.com.br/lote/detalhe/193528", " BOMBA DE REFRIGERAÇÃO DE MAQUINAS")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1.700,00</t>
        </is>
      </c>
      <c r="F125" s="4" t="inlineStr">
        <is>
          <t>300.00</t>
        </is>
      </c>
    </row>
    <row collapsed="false" customFormat="false" customHeight="false" hidden="false" ht="12.1" outlineLevel="0" r="126">
      <c r="A126" s="5" t="s">
        <f>=HYPERLINK("https://rossileiloes.com.br/lote/detalhe/193529", "122")</f>
      </c>
      <c r="B126" s="4" t="s">
        <f>=HYPERLINK("https://rossileiloes.com.br/lote/detalhe/193529", " FILTRO MANGA COM MESA ( PARA MARCENARIA)")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3.000,00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=HYPERLINK("https://rossileiloes.com.br/lote/detalhe/193532", "124")</f>
      </c>
      <c r="B127" s="4" t="s">
        <f>=HYPERLINK("https://rossileiloes.com.br/lote/detalhe/193532", " BOMBA A VÁCUO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3.800,00</t>
        </is>
      </c>
      <c r="F127" s="4" t="inlineStr">
        <is>
          <t>350.00</t>
        </is>
      </c>
    </row>
    <row collapsed="false" customFormat="false" customHeight="false" hidden="false" ht="12.1" outlineLevel="0" r="128">
      <c r="A128" s="5" t="s">
        <f>=HYPERLINK("https://rossileiloes.com.br/lote/detalhe/193416", "156")</f>
      </c>
      <c r="B128" s="4" t="s">
        <f>=HYPERLINK("https://rossileiloes.com.br/lote/detalhe/193416", " Espuladeira para enrolar fios e carreteis")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=HYPERLINK("https://rossileiloes.com.br/lote/detalhe/193402", "183")</f>
      </c>
      <c r="B129" s="4" t="s">
        <f>=HYPERLINK("https://rossileiloes.com.br/lote/detalhe/193402", " 5 PROTOCOLADORES")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350,00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=HYPERLINK("https://rossileiloes.com.br/lote/detalhe/193403", "184")</f>
      </c>
      <c r="B130" s="4" t="s">
        <f>=HYPERLINK("https://rossileiloes.com.br/lote/detalhe/193403", " SOPRADOR")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2.300,00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=HYPERLINK("https://rossileiloes.com.br/lote/detalhe/193404", "220")</f>
      </c>
      <c r="B131" s="4" t="s">
        <f>=HYPERLINK("https://rossileiloes.com.br/lote/detalhe/193404", "1 UNIDADE DE CENTRÍFUGA C/ MOTOR ELÉTRICO POT. 2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=HYPERLINK("https://rossileiloes.com.br/lote/detalhe/193405", "221")</f>
      </c>
      <c r="B132" s="4" t="s">
        <f>=HYPERLINK("https://rossileiloes.com.br/lote/detalhe/193405", "1 UNIDADE DE CENTRÍFUGA C/ MOTOR ELÉTRICO POT. 2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1.400,00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=HYPERLINK("https://rossileiloes.com.br/lote/detalhe/193406", "276")</f>
      </c>
      <c r="B133" s="4" t="s">
        <f>=HYPERLINK("https://rossileiloes.com.br/lote/detalhe/193406", "35 peças de tarracha sendo: 13 de 3/8 e 22 de 1/2")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=HYPERLINK("https://rossileiloes.com.br/lote/detalhe/193407", "279")</f>
      </c>
      <c r="B134" s="4" t="s">
        <f>=HYPERLINK("https://rossileiloes.com.br/lote/detalhe/193407", "01 redutor")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1.120,00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=HYPERLINK("https://rossileiloes.com.br/lote/detalhe/193414", "318")</f>
      </c>
      <c r="B135" s="4" t="s">
        <f>=HYPERLINK("https://rossileiloes.com.br/lote/detalhe/193414", "Parachoque para F1000 em bom estado")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300,00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=HYPERLINK("https://rossileiloes.com.br/lote/detalhe/193412", "321")</f>
      </c>
      <c r="B136" s="4" t="s">
        <f>=HYPERLINK("https://rossileiloes.com.br/lote/detalhe/193412", " 1 Micro teste")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=HYPERLINK("https://rossileiloes.com.br/lote/detalhe/193413", "322")</f>
      </c>
      <c r="B137" s="4" t="s">
        <f>=HYPERLINK("https://rossileiloes.com.br/lote/detalhe/193413", " 1 micro teste para laboratório")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=HYPERLINK("https://rossileiloes.com.br/lote/detalhe/193415", "346")</f>
      </c>
      <c r="B138" s="4" t="s">
        <f>=HYPERLINK("https://rossileiloes.com.br/lote/detalhe/193415", " porta papel")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=HYPERLINK("https://rossileiloes.com.br/lote/detalhe/193418", "353")</f>
      </c>
      <c r="B139" s="4" t="s">
        <f>=HYPERLINK("https://rossileiloes.com.br/lote/detalhe/193418", "Filtro prensa de placas completa acompanha 1 bomba")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=HYPERLINK("https://rossileiloes.com.br/lote/detalhe/194554", "354")</f>
      </c>
      <c r="B140" s="4" t="s">
        <f>=HYPERLINK("https://rossileiloes.com.br/lote/detalhe/194554", " 3 ESTANTES DE AÇO")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=HYPERLINK("https://rossileiloes.com.br/lote/detalhe/193477", "401")</f>
      </c>
      <c r="B141" s="4" t="s">
        <f>=HYPERLINK("https://rossileiloes.com.br/lote/detalhe/193477", "ESMERIL TRIFÁSICO")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=HYPERLINK("https://rossileiloes.com.br/lote/detalhe/193455", "405")</f>
      </c>
      <c r="B142" s="4" t="s">
        <f>=HYPERLINK("https://rossileiloes.com.br/lote/detalhe/193455", " Compressor FS CURTIS HTA 120, Motor 15Hp, Tanque - *304 litros, Dimensões - Diâmetro 490 x 1760 mm* Peso - 450 kg Modelo")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=HYPERLINK("https://rossileiloes.com.br/lote/detalhe/193423", "406")</f>
      </c>
      <c r="B143" s="4" t="s">
        <f>=HYPERLINK("https://rossileiloes.com.br/lote/detalhe/193423", "Balança mecânica 1.000 kg")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=HYPERLINK("https://rossileiloes.com.br/lote/detalhe/193395", "408")</f>
      </c>
      <c r="B144" s="4" t="s">
        <f>=HYPERLINK("https://rossileiloes.com.br/lote/detalhe/193395", " 1 SERRA DE FITA RONEMAK COM SOLDADOR ( funcionando 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3.500,00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=HYPERLINK("https://rossileiloes.com.br/lote/detalhe/193440", "409")</f>
      </c>
      <c r="B145" s="4" t="s">
        <f>=HYPERLINK("https://rossileiloes.com.br/lote/detalhe/193440", " BALANÇA FILIZOLA 300 KG")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=HYPERLINK("https://rossileiloes.com.br/lote/detalhe/193983", "410")</f>
      </c>
      <c r="B146" s="4" t="s">
        <f>=HYPERLINK("https://rossileiloes.com.br/lote/detalhe/193983", "PAINEL DE COMANDO")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4.500,00</t>
        </is>
      </c>
      <c r="F146" s="4" t="inlineStr">
        <is>
          <t>350.00</t>
        </is>
      </c>
    </row>
    <row collapsed="false" customFormat="false" customHeight="false" hidden="false" ht="12.1" outlineLevel="0" r="147">
      <c r="A147" s="5" t="s">
        <f>=HYPERLINK("https://rossileiloes.com.br/lote/detalhe/193984", "411")</f>
      </c>
      <c r="B147" s="4" t="s">
        <f>=HYPERLINK("https://rossileiloes.com.br/lote/detalhe/193984", "PRENSA  EXCÊNTRICA SANGIACOMO  15 TON. COM FREIO FRICÇÃO")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9.000,00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=HYPERLINK("https://rossileiloes.com.br/lote/detalhe/193985", "412")</f>
      </c>
      <c r="B148" s="4" t="s">
        <f>=HYPERLINK("https://rossileiloes.com.br/lote/detalhe/193985", "PRENSA  EXCÊNTRICA ICO 15 TON. COM FREIO FRICÇÃO")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11.000,00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=HYPERLINK("https://rossileiloes.com.br/lote/detalhe/193427", "500")</f>
      </c>
      <c r="B149" s="4" t="s">
        <f>=HYPERLINK("https://rossileiloes.com.br/lote/detalhe/193427", "Bancada de teste para motores - Dino MD 02. Veja especificações")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=HYPERLINK("https://rossileiloes.com.br/lote/detalhe/193392", "501")</f>
      </c>
      <c r="B150" s="4" t="s">
        <f>=HYPERLINK("https://rossileiloes.com.br/lote/detalhe/193392", "Furadeira Radial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=HYPERLINK("https://rossileiloes.com.br/lote/detalhe/193428", "504")</f>
      </c>
      <c r="B151" s="4" t="s">
        <f>=HYPERLINK("https://rossileiloes.com.br/lote/detalhe/193428", "Máquina de teste para refrigeração")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=HYPERLINK("https://rossileiloes.com.br/lote/detalhe/193490", "505")</f>
      </c>
      <c r="B152" s="4" t="s">
        <f>=HYPERLINK("https://rossileiloes.com.br/lote/detalhe/193490", "[ VÍDEO ] MÁQUINA DE CORTE PLASMA - AUTOMATICA")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22.000,00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=HYPERLINK("https://rossileiloes.com.br/lote/detalhe/193491", "506")</f>
      </c>
      <c r="B153" s="4" t="s">
        <f>=HYPERLINK("https://rossileiloes.com.br/lote/detalhe/193491", " COMPRESSOR DE AR")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=HYPERLINK("https://rossileiloes.com.br/lote/detalhe/193489", "508")</f>
      </c>
      <c r="B154" s="4" t="s">
        <f>=HYPERLINK("https://rossileiloes.com.br/lote/detalhe/193489", " MOTOR WEG 125CV")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9.000,00</t>
        </is>
      </c>
      <c r="F154" s="4" t="inlineStr">
        <is>
          <t>300.00</t>
        </is>
      </c>
    </row>
    <row collapsed="false" customFormat="false" customHeight="false" hidden="false" ht="12.1" outlineLevel="0" r="155">
      <c r="A155" s="5" t="s">
        <f>=HYPERLINK("https://rossileiloes.com.br/lote/detalhe/193487", "509")</f>
      </c>
      <c r="B155" s="4" t="s">
        <f>=HYPERLINK("https://rossileiloes.com.br/lote/detalhe/193487", " MOTOR EBERLE 100CV")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7.000,00</t>
        </is>
      </c>
      <c r="F155" s="4" t="inlineStr">
        <is>
          <t>300.00</t>
        </is>
      </c>
    </row>
    <row collapsed="false" customFormat="false" customHeight="false" hidden="false" ht="12.1" outlineLevel="0" r="156">
      <c r="A156" s="5" t="s">
        <f>=HYPERLINK("https://rossileiloes.com.br/lote/detalhe/193492", "510")</f>
      </c>
      <c r="B156" s="4" t="s">
        <f>=HYPERLINK("https://rossileiloes.com.br/lote/detalhe/193492", " TRANSFORMADOR 150KVA")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7.000,00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=HYPERLINK("https://rossileiloes.com.br/lote/detalhe/193488", "515")</f>
      </c>
      <c r="B157" s="4" t="s">
        <f>=HYPERLINK("https://rossileiloes.com.br/lote/detalhe/193488", " MOTOBOMBA")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4.500,00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=HYPERLINK("https://rossileiloes.com.br/lote/detalhe/193399", "549")</f>
      </c>
      <c r="B158" s="4" t="s">
        <f>=HYPERLINK("https://rossileiloes.com.br/lote/detalhe/193399", " Aprox. 150 un. luminárias diversas - sem uso")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3.500,00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=HYPERLINK("https://rossileiloes.com.br/lote/detalhe/193397", "553")</f>
      </c>
      <c r="B159" s="4" t="s">
        <f>=HYPERLINK("https://rossileiloes.com.br/lote/detalhe/193397", " 1 balção inox (4 m) e 3 pias industrial (3 m)")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4.500,00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=HYPERLINK("https://rossileiloes.com.br/lote/detalhe/193394", "556")</f>
      </c>
      <c r="B160" s="4" t="s">
        <f>=HYPERLINK("https://rossileiloes.com.br/lote/detalhe/193394", " 1 bomba de óleo ( corpo de inox)")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=HYPERLINK("https://rossileiloes.com.br/lote/detalhe/193398", "560")</f>
      </c>
      <c r="B161" s="4" t="s">
        <f>=HYPERLINK("https://rossileiloes.com.br/lote/detalhe/193398", " 1 bomba de óleo ( corpo de inox)")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=HYPERLINK("https://rossileiloes.com.br/lote/detalhe/193396", "561")</f>
      </c>
      <c r="B162" s="4" t="s">
        <f>=HYPERLINK("https://rossileiloes.com.br/lote/detalhe/193396", " 1 bomba de óleo ( corpo de inox)")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=HYPERLINK("https://rossileiloes.com.br/lote/detalhe/193400", "568")</f>
      </c>
      <c r="B163" s="4" t="s">
        <f>=HYPERLINK("https://rossileiloes.com.br/lote/detalhe/193400", " Aproximadamente 45 disjuntores motores com amperagem diversas")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=HYPERLINK("https://rossileiloes.com.br/lote/detalhe/193457", "598")</f>
      </c>
      <c r="B164" s="4" t="s">
        <f>=HYPERLINK("https://rossileiloes.com.br/lote/detalhe/193457", " Disco de serra - aprox, 1.600 mm de diametro - peso aprox. 100 kg")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=HYPERLINK("https://rossileiloes.com.br/lote/detalhe/193458", "599")</f>
      </c>
      <c r="B165" s="4" t="s">
        <f>=HYPERLINK("https://rossileiloes.com.br/lote/detalhe/193458", " Disco de serra - aprox, 1.600 mm de diametro - peso aprox. 100 kg")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=HYPERLINK("https://rossileiloes.com.br/lote/detalhe/193421", "604")</f>
      </c>
      <c r="B166" s="4" t="s">
        <f>=HYPERLINK("https://rossileiloes.com.br/lote/detalhe/193421", "[ LANCE POR KG ] Aprox. 5 ton. de arame tubular submerso 2mm Lincoln, Em conformidade com aws A5.20 e Asme SFA-5.20. Classificação E70T-7 DC Polarity (DCEN) certificado pela CWB para CSA W48.5-M")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7,00</t>
        </is>
      </c>
      <c r="F166" s="4" t="inlineStr">
        <is>
          <t>0.10</t>
        </is>
      </c>
    </row>
    <row collapsed="false" customFormat="false" customHeight="false" hidden="false" ht="12.1" outlineLevel="0" r="167">
      <c r="A167" s="5" t="s">
        <f>=HYPERLINK("https://rossileiloes.com.br/lote/detalhe/193393", "606")</f>
      </c>
      <c r="B167" s="4" t="s">
        <f>=HYPERLINK("https://rossileiloes.com.br/lote/detalhe/193393", " Aquecedor de marmitas")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2026-06-28T20:29:18.00Z</dcterms:created>
  <dc:creator>Tellks Tecnologia</dc:creator>
  <cp:revision>0</cp:revision>
</cp:coreProperties>
</file>