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=HYPERLINK("https://rossileiloes.com.br/lote/detalhe/221173", "1005")</f>
      </c>
      <c r="B11" s="4" t="s">
        <f>=HYPERLINK("https://rossileiloes.com.br/lote/detalhe/221173", "SUCATA - FIAT UNO MILLE FIRE FLEX - 2005/2006")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990,00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=HYPERLINK("https://rossileiloes.com.br/lote/detalhe/221174", "1006")</f>
      </c>
      <c r="B12" s="4" t="s">
        <f>=HYPERLINK("https://rossileiloes.com.br/lote/detalhe/221174", "VW GOL 1.6 RALLYE ANO 2012/2013 /COR PRETA /FLEX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=HYPERLINK("https://rossileiloes.com.br/lote/detalhe/221172", "1007")</f>
      </c>
      <c r="B13" s="4" t="s">
        <f>=HYPERLINK("https://rossileiloes.com.br/lote/detalhe/221172", "VW / PARATI 1.8 CONFORT L . FLEX. ANO 06/06")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=HYPERLINK("https://rossileiloes.com.br/lote/detalhe/221175", "1009")</f>
      </c>
      <c r="B14" s="4" t="s">
        <f>=HYPERLINK("https://rossileiloes.com.br/lote/detalhe/221175", "[ VÍDEO ] MITSUBISHI / PAJERO SPORT 4X4 ANO 00/00 - COR PRATA - 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=HYPERLINK("https://rossileiloes.com.br/lote/detalhe/222382", "1010")</f>
      </c>
      <c r="B15" s="4" t="s">
        <f>=HYPERLINK("https://rossileiloes.com.br/lote/detalhe/222382", "TROLLER T4 TDI ANO 2001/2001 - DIESEL - COR VERDE")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=HYPERLINK("https://rossileiloes.com.br/lote/detalhe/222381", "1011")</f>
      </c>
      <c r="B16" s="4" t="s">
        <f>=HYPERLINK("https://rossileiloes.com.br/lote/detalhe/222381", "[ VÍDEOS ] I / LAND ROVER DEFENDER 110S 2.4 - ANO 2008/2009 - DIESEL - AZUL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134.000,00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=HYPERLINK("https://rossileiloes.com.br/lote/detalhe/221168", "1016")</f>
      </c>
      <c r="B17" s="4" t="s">
        <f>=HYPERLINK("https://rossileiloes.com.br/lote/detalhe/221168", "FORD RURAL WILLYS GASOLINA E GNV. ANO 1966")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29.500,00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=HYPERLINK("https://rossileiloes.com.br/lote/detalhe/221169", "1017")</f>
      </c>
      <c r="B18" s="4" t="s">
        <f>=HYPERLINK("https://rossileiloes.com.br/lote/detalhe/221169", " FIAT / STRADA WORKING ANO 2013/2014 - BRANCA - FLEX ")</f>
      </c>
      <c r="C18" s="4" t="inlineStr">
        <is>
          <t>Lote retirado</t>
        </is>
      </c>
      <c r="D18" s="4" t="inlineStr">
        <is>
          <t>22</t>
        </is>
      </c>
      <c r="E18" s="5" t="inlineStr">
        <is>
          <t>30.250,00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=HYPERLINK("https://rossileiloes.com.br/lote/detalhe/221178", "2000")</f>
      </c>
      <c r="B19" s="4" t="s">
        <f>=HYPERLINK("https://rossileiloes.com.br/lote/detalhe/221178", "BAÚ PARA TRANSPORTE DE CAVALO / ANO 2018 - MARCA FORTELEVE / CAMINHÃO 3/4 - CAPAC. 5 CAVALOS - COM CAMA E RAMPA  ELÉTRICA - 6MTS COMP. /87CM LARGURA DO CHASSI")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=HYPERLINK("https://rossileiloes.com.br/lote/detalhe/221181", "2001")</f>
      </c>
      <c r="B20" s="4" t="s">
        <f>=HYPERLINK("https://rossileiloes.com.br/lote/detalhe/221181", "CAMINHÃO SCANIA T112 H 4X2 ANO 1986/1986 - DIESEL")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=HYPERLINK("https://rossileiloes.com.br/lote/detalhe/221182", "2002")</f>
      </c>
      <c r="B21" s="4" t="s">
        <f>=HYPERLINK("https://rossileiloes.com.br/lote/detalhe/221182", "CAMINHÃO MERCEDES BENZ L 1516 ANO 1979/1980 - DIESEL - TANQUE DE FIBRA Aprox. 20.000 LITROS. BOMBA D´ÁGUA INOVA BOMBAS, CANHÃO, CEBOLÃO, MANGUEIRA APROX. 25 MTS.")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=HYPERLINK("https://rossileiloes.com.br/lote/detalhe/222051", "2003")</f>
      </c>
      <c r="B22" s="4" t="s">
        <f>=HYPERLINK("https://rossileiloes.com.br/lote/detalhe/222051", "[ VÍDEO ] CAMINHÃO DE BOMBEIRO FORD CARGO 1722E. ANO 2006/2007 (COM BOMBA)")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=HYPERLINK("https://rossileiloes.com.br/lote/detalhe/222385", "2004")</f>
      </c>
      <c r="B23" s="4" t="s">
        <f>=HYPERLINK("https://rossileiloes.com.br/lote/detalhe/222385", "[ VÍDEOS ] CAMINHÃO VW 23.210 ANO 2004/04 - COR BRANCA- DIESEL- GUINDASTE RODOMAK MOD. 35.000 / DOC. OK. OPERACIONAL")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224.000,00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=HYPERLINK("https://rossileiloes.com.br/lote/detalhe/222882", "2005")</f>
      </c>
      <c r="B24" s="4" t="s">
        <f>=HYPERLINK("https://rossileiloes.com.br/lote/detalhe/222882", "[ VÍDEO ] CAMINHÃO M. BENZ 2726 6X4 ANO 2011/2012")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=HYPERLINK("https://rossileiloes.com.br/lote/detalhe/221183", "2006")</f>
      </c>
      <c r="B25" s="4" t="s">
        <f>=HYPERLINK("https://rossileiloes.com.br/lote/detalhe/221183", "SEMI-REBOQUE/FACCHINI CF- ANO 1999/2000 - 3 EIXOS")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=HYPERLINK("https://rossileiloes.com.br/lote/detalhe/221167", "2009")</f>
      </c>
      <c r="B26" s="4" t="s">
        <f>=HYPERLINK("https://rossileiloes.com.br/lote/detalhe/221167", " CAVALO 6X2 VOLVO FH 380-6X2. ANO 2004")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=HYPERLINK("https://rossileiloes.com.br/lote/detalhe/221170", "2011")</f>
      </c>
      <c r="B27" s="4" t="s">
        <f>=HYPERLINK("https://rossileiloes.com.br/lote/detalhe/221170", "VW 12.170  BT ANO 1999/1999 - BRANCA - DIESEL - TOCO -no chassi")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49.000,00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=HYPERLINK("https://rossileiloes.com.br/lote/detalhe/221088", "3000")</f>
      </c>
      <c r="B28" s="4" t="s">
        <f>=HYPERLINK("https://rossileiloes.com.br/lote/detalhe/221088", "PÁ CARREGADEIRA KOMATSU  MOD.WA-380 /209 - ano 2009 - SEM TORQUE - COM MOTOR CUMMINS ELETRÔNICO")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=HYPERLINK("https://rossileiloes.com.br/lote/detalhe/221129", "3001")</f>
      </c>
      <c r="B29" s="4" t="s">
        <f>=HYPERLINK("https://rossileiloes.com.br/lote/detalhe/221129", "[ VÍDEO ] PICADOR FLORESTAL FEZER MÓVEL ANO 2013 - Aprox. 1.000 HORAS - (POUCO USO)")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560.000,00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=HYPERLINK("https://rossileiloes.com.br/lote/detalhe/221176", "3002")</f>
      </c>
      <c r="B30" s="4" t="s">
        <f>=HYPERLINK("https://rossileiloes.com.br/lote/detalhe/221176", "Escavadeira Volvo EC 240B. Ano 2010")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280.000,00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=HYPERLINK("https://rossileiloes.com.br/lote/detalhe/221056", "3003")</f>
      </c>
      <c r="B31" s="4" t="s">
        <f>=HYPERLINK("https://rossileiloes.com.br/lote/detalhe/221056", "Pá Carregadeira Caterpillar mod. 924H ano 2012. Aprox. 10.700 horas (cabine original)")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=HYPERLINK("https://rossileiloes.com.br/lote/detalhe/221060", "3004")</f>
      </c>
      <c r="B32" s="4" t="s">
        <f>=HYPERLINK("https://rossileiloes.com.br/lote/detalhe/221060", "[ VÍDEOS ] ESCAVADEIRA HIDRÁULICA CATERPILLAR MOD. 312 DL ANO 2014. MOTOR MAXION S4T - APROX. 6.000 HRS.")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=HYPERLINK("https://rossileiloes.com.br/lote/detalhe/221062", "3005")</f>
      </c>
      <c r="B33" s="4" t="s">
        <f>=HYPERLINK("https://rossileiloes.com.br/lote/detalhe/221062", "ESCAVADEIRA CATERPILLAR MOD. 315 ANO 2007")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280.000,00</t>
        </is>
      </c>
      <c r="F33" s="4" t="inlineStr">
        <is>
          <t>5000.00</t>
        </is>
      </c>
    </row>
    <row collapsed="false" customFormat="false" customHeight="false" hidden="false" ht="12.1" outlineLevel="0" r="34">
      <c r="A34" s="5" t="s">
        <f>=HYPERLINK("https://rossileiloes.com.br/lote/detalhe/221068", "3006")</f>
      </c>
      <c r="B34" s="4" t="s">
        <f>=HYPERLINK("https://rossileiloes.com.br/lote/detalhe/221068", "PÁ CARREGADEIRA SDLG MOD. LG936L ANO 2006")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=HYPERLINK("https://rossileiloes.com.br/lote/detalhe/221073", "3007")</f>
      </c>
      <c r="B35" s="4" t="s">
        <f>=HYPERLINK("https://rossileiloes.com.br/lote/detalhe/221073", "[ VÍDEO ] Escavadeira Volvo Ec 220D Ano 2015 Operacional.")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=HYPERLINK("https://rossileiloes.com.br/lote/detalhe/221048", "3008")</f>
      </c>
      <c r="B36" s="4" t="s">
        <f>=HYPERLINK("https://rossileiloes.com.br/lote/detalhe/221048", " TRATOR DEUTZ DM ANO 1963 -CILINDROS REFRIGERADOS A AR (ORIGINAL)")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=HYPERLINK("https://rossileiloes.com.br/lote/detalhe/221095", "3009")</f>
      </c>
      <c r="B37" s="4" t="s">
        <f>=HYPERLINK("https://rossileiloes.com.br/lote/detalhe/221095", "EMPILHADEIRA  MARCA HELI MOD. CPC D100 - CAPAC. 10 TON. ANO 2012 -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=HYPERLINK("https://rossileiloes.com.br/lote/detalhe/221184", "3010")</f>
      </c>
      <c r="B38" s="4" t="s">
        <f>=HYPERLINK("https://rossileiloes.com.br/lote/detalhe/221184", "PÁ CARREGADEIRA SDLG MOD. 936 ANO 2010")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750.00</t>
        </is>
      </c>
    </row>
    <row collapsed="false" customFormat="false" customHeight="false" hidden="false" ht="12.1" outlineLevel="0" r="39">
      <c r="A39" s="5" t="s">
        <f>=HYPERLINK("https://rossileiloes.com.br/lote/detalhe/221153", "3011")</f>
      </c>
      <c r="B39" s="4" t="s">
        <f>=HYPERLINK("https://rossileiloes.com.br/lote/detalhe/221153", "ESCAVADEIRA CATERPILLAR MOD. 320GC ANO 2021 4 CILINDROS -  1.000 HRS APROX. -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=HYPERLINK("https://rossileiloes.com.br/lote/detalhe/221087", "3013")</f>
      </c>
      <c r="B40" s="4" t="s">
        <f>=HYPERLINK("https://rossileiloes.com.br/lote/detalhe/221087", "[ VÍDEO ] PÁ CARREGADEIRA KOMATSU  MOD. WA-320   ANO 2007")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150.000,00</t>
        </is>
      </c>
      <c r="F40" s="4" t="inlineStr">
        <is>
          <t>10000.00</t>
        </is>
      </c>
    </row>
    <row collapsed="false" customFormat="false" customHeight="false" hidden="false" ht="12.1" outlineLevel="0" r="41">
      <c r="A41" s="5" t="s">
        <f>=HYPERLINK("https://rossileiloes.com.br/lote/detalhe/221093", "3015")</f>
      </c>
      <c r="B41" s="4" t="s">
        <f>=HYPERLINK("https://rossileiloes.com.br/lote/detalhe/221093", "[ VÍDEO ] PÁ CARREGADEIRA MICHIGAN MOD. 55C ARTICULADA TRANSMISSÃO CLARCK DANA 22.000 - ANO APROX. 1995. BATERIA NOVA")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=HYPERLINK("https://rossileiloes.com.br/lote/detalhe/221092", "3016")</f>
      </c>
      <c r="B42" s="4" t="s">
        <f>=HYPERLINK("https://rossileiloes.com.br/lote/detalhe/221092", "[ VÍDEO ] PÁ CARREGADEIRA MICHIGAN MOD. 55C ARTICULADA TRANSMISSÃO 18.000 - ANO APROX. 1995. BATERIA NOVA")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=HYPERLINK("https://rossileiloes.com.br/lote/detalhe/221148", "3021")</f>
      </c>
      <c r="B43" s="4" t="s">
        <f>=HYPERLINK("https://rossileiloes.com.br/lote/detalhe/221148", " PÁ CARREGADEIRA NEW HOLLND MOD. 12B ANO 2008")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129.000,00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=HYPERLINK("https://rossileiloes.com.br/lote/detalhe/221145", "3022")</f>
      </c>
      <c r="B44" s="4" t="s">
        <f>=HYPERLINK("https://rossileiloes.com.br/lote/detalhe/221145", " PÁ CARREGADEIRA CASE MOD. W20E ANO 2011")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220.000,00</t>
        </is>
      </c>
      <c r="F44" s="4" t="inlineStr">
        <is>
          <t>750.00</t>
        </is>
      </c>
    </row>
    <row collapsed="false" customFormat="false" customHeight="false" hidden="false" ht="12.1" outlineLevel="0" r="45">
      <c r="A45" s="5" t="s">
        <f>=HYPERLINK("https://rossileiloes.com.br/lote/detalhe/221147", "3023")</f>
      </c>
      <c r="B45" s="4" t="s">
        <f>=HYPERLINK("https://rossileiloes.com.br/lote/detalhe/221147", " PÁ CARREGADEIRA FIATALLIS MOD. 1900B ANO 1980 MOTOR 352 TRANSMISSÃO CLARKVILLE 28")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79.000,00</t>
        </is>
      </c>
      <c r="F45" s="4" t="inlineStr">
        <is>
          <t>750.00</t>
        </is>
      </c>
    </row>
    <row collapsed="false" customFormat="false" customHeight="false" hidden="false" ht="12.1" outlineLevel="0" r="46">
      <c r="A46" s="5" t="s">
        <f>=HYPERLINK("https://rossileiloes.com.br/lote/detalhe/221149", "3024")</f>
      </c>
      <c r="B46" s="4" t="s">
        <f>=HYPERLINK("https://rossileiloes.com.br/lote/detalhe/221149", " PÁ CARREGADEIRA MICHIGAN MOD. 75III ANO 1978")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62.000,00</t>
        </is>
      </c>
      <c r="F46" s="4" t="inlineStr">
        <is>
          <t>750.00</t>
        </is>
      </c>
    </row>
    <row collapsed="false" customFormat="false" customHeight="false" hidden="false" ht="12.1" outlineLevel="0" r="47">
      <c r="A47" s="5" t="s">
        <f>=HYPERLINK("https://rossileiloes.com.br/lote/detalhe/221146", "3025")</f>
      </c>
      <c r="B47" s="4" t="s">
        <f>=HYPERLINK("https://rossileiloes.com.br/lote/detalhe/221146", " EXTRUSORA DE MEIO FIO MOTOR A GASOLINA")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=HYPERLINK("https://rossileiloes.com.br/lote/detalhe/221161", "3028")</f>
      </c>
      <c r="B48" s="4" t="s">
        <f>=HYPERLINK("https://rossileiloes.com.br/lote/detalhe/221161", "3 PNEUS 24.5 ARO32 - DIAGONAL")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=HYPERLINK("https://rossileiloes.com.br/lote/detalhe/221162", "4004")</f>
      </c>
      <c r="B49" s="4" t="s">
        <f>=HYPERLINK("https://rossileiloes.com.br/lote/detalhe/221162", "Guindaste marca Bantam modelo S628, 18 toneladas, ano 1985, lança 22 mts, motor Cummins, e lança Aux Gibi 4 mts. Parou funcionando. Necessário manutenção.")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=HYPERLINK("https://rossileiloes.com.br/lote/detalhe/221166", "4005")</f>
      </c>
      <c r="B50" s="4" t="s">
        <f>=HYPERLINK("https://rossileiloes.com.br/lote/detalhe/221166", "GUINDASTE CLARCK MOD. 720 ANO 1986 - 20 TON. - MOTOR MERCEDES BENZ 352")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=HYPERLINK("https://rossileiloes.com.br/lote/detalhe/221171", "4006")</f>
      </c>
      <c r="B51" s="4" t="s">
        <f>=HYPERLINK("https://rossileiloes.com.br/lote/detalhe/221171", "Munck madal 11500,  2 lanças,  para 5 t pe")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=HYPERLINK("https://rossileiloes.com.br/lote/detalhe/221098", "5000")</f>
      </c>
      <c r="B52" s="4" t="s">
        <f>=HYPERLINK("https://rossileiloes.com.br/lote/detalhe/221098", "PULVERIZADOR STARA MOD. FÊNIX 3000 - ANO 2008")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=HYPERLINK("https://rossileiloes.com.br/lote/detalhe/221075", "5006")</f>
      </c>
      <c r="B53" s="4" t="s">
        <f>=HYPERLINK("https://rossileiloes.com.br/lote/detalhe/221075", "SUBSOLADOR CIVEMASA P/ 7 HASTES -POTENCIA REQUERIDA 250CV OU MAIS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=HYPERLINK("https://rossileiloes.com.br/lote/detalhe/221052", "5007")</f>
      </c>
      <c r="B54" s="4" t="s">
        <f>=HYPERLINK("https://rossileiloes.com.br/lote/detalhe/221052", " Arado. Marca Líder. 3 Discos")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=HYPERLINK("https://rossileiloes.com.br/lote/detalhe/221066", "5008")</f>
      </c>
      <c r="B55" s="4" t="s">
        <f>=HYPERLINK("https://rossileiloes.com.br/lote/detalhe/221066", "ARADO 3 BACIAS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=HYPERLINK("https://rossileiloes.com.br/lote/detalhe/221094", "5010")</f>
      </c>
      <c r="B56" s="4" t="s">
        <f>=HYPERLINK("https://rossileiloes.com.br/lote/detalhe/221094", "[ VÍDEOS ] Plantadeira Jumil 04 linhas.  Pouco uso.  Muito conservada.  Pronta para uso . Revisada.  Entrelinhas regulada para 70 centímetros. Ano 1987")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=HYPERLINK("https://rossileiloes.com.br/lote/detalhe/221077", "5011")</f>
      </c>
      <c r="B57" s="4" t="s">
        <f>=HYPERLINK("https://rossileiloes.com.br/lote/detalhe/221077", " Adubador de disco 1250H e Sulcador 3 PTS Hidraulico. Marca DMB. Ano 2016")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=HYPERLINK("https://rossileiloes.com.br/lote/detalhe/221076", "5012")</f>
      </c>
      <c r="B58" s="4" t="s">
        <f>=HYPERLINK("https://rossileiloes.com.br/lote/detalhe/221076", " Super Cultivador e Sulcador São Francisco com motor hidraulico. Marca DMB. Ano 2006")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=HYPERLINK("https://rossileiloes.com.br/lote/detalhe/221080", "5013")</f>
      </c>
      <c r="B59" s="4" t="s">
        <f>=HYPERLINK("https://rossileiloes.com.br/lote/detalhe/221080", " Cobridor de Cana com rolo Compactador. Marca DMB")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=HYPERLINK("https://rossileiloes.com.br/lote/detalhe/221079", "5014")</f>
      </c>
      <c r="B60" s="4" t="s">
        <f>=HYPERLINK("https://rossileiloes.com.br/lote/detalhe/221079", " Quebra Lombo com Tanque para aplicação de herbicida. Marca DMB")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=HYPERLINK("https://rossileiloes.com.br/lote/detalhe/221085", "5017")</f>
      </c>
      <c r="B61" s="4" t="s">
        <f>=HYPERLINK("https://rossileiloes.com.br/lote/detalhe/221085", "[ VÍDEO ] VAGÃO DISTRIBUIDOR DE CALCÁRIO TIPO NEVOEIRO")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=HYPERLINK("https://rossileiloes.com.br/lote/detalhe/221089", "5018")</f>
      </c>
      <c r="B62" s="4" t="s">
        <f>=HYPERLINK("https://rossileiloes.com.br/lote/detalhe/221089", "SUCATA PLANTADEIRA SLC JOHN DEERE")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=HYPERLINK("https://rossileiloes.com.br/lote/detalhe/221090", "5019")</f>
      </c>
      <c r="B63" s="4" t="s">
        <f>=HYPERLINK("https://rossileiloes.com.br/lote/detalhe/221090", "SUCATA PLANTADEIRA SLC JOHN DEERE")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=HYPERLINK("https://rossileiloes.com.br/lote/detalhe/221091", "5020")</f>
      </c>
      <c r="B64" s="4" t="s">
        <f>=HYPERLINK("https://rossileiloes.com.br/lote/detalhe/221091", "SUCATA PEÇAS PLANTADEIRA JUMIL")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=HYPERLINK("https://rossileiloes.com.br/lote/detalhe/221040", "5022")</f>
      </c>
      <c r="B65" s="4" t="s">
        <f>=HYPERLINK("https://rossileiloes.com.br/lote/detalhe/221040", " Kit caixa de peneira e bandejão. Marca New Holland. Para colheitadeira tc 59. Em bom estado de conservação")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=HYPERLINK("https://rossileiloes.com.br/lote/detalhe/221041", "5023")</f>
      </c>
      <c r="B66" s="4" t="s">
        <f>=HYPERLINK("https://rossileiloes.com.br/lote/detalhe/221041", " Plataforma Marca Massey Ferguson. Modelo 5/90")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=HYPERLINK("https://rossileiloes.com.br/lote/detalhe/221042", "5024")</f>
      </c>
      <c r="B67" s="4" t="s">
        <f>=HYPERLINK("https://rossileiloes.com.br/lote/detalhe/221042", " Esparramador de palha. Marca Bandeirantes para colheitadeira Massey Ferguson")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=HYPERLINK("https://rossileiloes.com.br/lote/detalhe/221065", "5025")</f>
      </c>
      <c r="B68" s="4" t="s">
        <f>=HYPERLINK("https://rossileiloes.com.br/lote/detalhe/221065", " GRADE ARADORA")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=HYPERLINK("https://rossileiloes.com.br/lote/detalhe/221140", "5027")</f>
      </c>
      <c r="B69" s="4" t="s">
        <f>=HYPERLINK("https://rossileiloes.com.br/lote/detalhe/221140", " Plantadeira Tatu ultra Ano 2008 12 linhas de 50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=HYPERLINK("https://rossileiloes.com.br/lote/detalhe/221142", "5028")</f>
      </c>
      <c r="B70" s="4" t="s">
        <f>=HYPERLINK("https://rossileiloes.com.br/lote/detalhe/221142", " Plantadeira Tatu Modelo PST3 Ano 2004")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=HYPERLINK("https://rossileiloes.com.br/lote/detalhe/221141", "5029")</f>
      </c>
      <c r="B71" s="4" t="s">
        <f>=HYPERLINK("https://rossileiloes.com.br/lote/detalhe/221141", " Plantadeira Metasa Ano 2003 9 linhas Rodado duplo Somente botinhas")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=HYPERLINK("https://rossileiloes.com.br/lote/detalhe/221151", "5030")</f>
      </c>
      <c r="B72" s="4" t="s">
        <f>=HYPERLINK("https://rossileiloes.com.br/lote/detalhe/221151", " 02 unidades - Reservatorio 1.000 litros -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=HYPERLINK("https://rossileiloes.com.br/lote/detalhe/221150", "5032")</f>
      </c>
      <c r="B73" s="4" t="s">
        <f>=HYPERLINK("https://rossileiloes.com.br/lote/detalhe/221150", " Calcareadora Tatu 5m³")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=HYPERLINK("https://rossileiloes.com.br/lote/detalhe/221152", "5034")</f>
      </c>
      <c r="B74" s="4" t="s">
        <f>=HYPERLINK("https://rossileiloes.com.br/lote/detalhe/221152", " Carreta de torta dmb /sem tambores -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=HYPERLINK("https://rossileiloes.com.br/lote/detalhe/221185", "6000")</f>
      </c>
      <c r="B75" s="4" t="s">
        <f>=HYPERLINK("https://rossileiloes.com.br/lote/detalhe/221185", "SILO Aprox. 20 TON. MEDINDO 5 M², RAIO 1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28.000,00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=HYPERLINK("https://rossileiloes.com.br/lote/detalhe/221186", "6001")</f>
      </c>
      <c r="B76" s="4" t="s">
        <f>=HYPERLINK("https://rossileiloes.com.br/lote/detalhe/221186", "ELEVADOR DE CANECAS MEDINDO 25 M  ALTURA X 0,45X1,00 - CANECAS  0,18 X 0,22")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26.000,00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=HYPERLINK("https://rossileiloes.com.br/lote/detalhe/221177", "6003")</f>
      </c>
      <c r="B77" s="4" t="s">
        <f>=HYPERLINK("https://rossileiloes.com.br/lote/detalhe/221177", "[ VÍDEO ] Mandrilhadora Fuzo 110 54k-96 Herbert Devlieg")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=HYPERLINK("https://rossileiloes.com.br/lote/detalhe/221049", "6007")</f>
      </c>
      <c r="B78" s="4" t="s">
        <f>=HYPERLINK("https://rossileiloes.com.br/lote/detalhe/221049", "Baú 16 pallets Niju Ano 2010. Reformado pintura nova")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=HYPERLINK("https://rossileiloes.com.br/lote/detalhe/221050", "6008")</f>
      </c>
      <c r="B79" s="4" t="s">
        <f>=HYPERLINK("https://rossileiloes.com.br/lote/detalhe/221050", "Capó para MB 1620 com para lama esquerdo")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1.800,00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=HYPERLINK("https://rossileiloes.com.br/lote/detalhe/221045", "6009")</f>
      </c>
      <c r="B80" s="4" t="s">
        <f>=HYPERLINK("https://rossileiloes.com.br/lote/detalhe/221045", " 01 CAPÔ SCANIA 112 -BRANCA")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=HYPERLINK("https://rossileiloes.com.br/lote/detalhe/221043", "6010")</f>
      </c>
      <c r="B81" s="4" t="s">
        <f>=HYPERLINK("https://rossileiloes.com.br/lote/detalhe/221043", " CARRETINHA (3,5 METROS COMPRIMENTO)s/documento")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=HYPERLINK("https://rossileiloes.com.br/lote/detalhe/221046", "6011")</f>
      </c>
      <c r="B82" s="4" t="s">
        <f>=HYPERLINK("https://rossileiloes.com.br/lote/detalhe/221046", " QUINTA RODA P/ CAMINHÃO CANAVIEIRO")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1.100,00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=HYPERLINK("https://rossileiloes.com.br/lote/detalhe/221047", "6012")</f>
      </c>
      <c r="B83" s="4" t="s">
        <f>=HYPERLINK("https://rossileiloes.com.br/lote/detalhe/221047", " LOTE DE VIDROS/COM JANELAS DIVERSOS")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850,00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=HYPERLINK("https://rossileiloes.com.br/lote/detalhe/221051", "6014")</f>
      </c>
      <c r="B84" s="4" t="s">
        <f>=HYPERLINK("https://rossileiloes.com.br/lote/detalhe/221051", "GRADE ARADORA CIVEMASA CANAVIEIRA 20X34 " X 370MM 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48.000,00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=HYPERLINK("https://rossileiloes.com.br/lote/detalhe/221044", "6015")</f>
      </c>
      <c r="B85" s="4" t="s">
        <f>=HYPERLINK("https://rossileiloes.com.br/lote/detalhe/221044", " CARCAÇA DIFERENCIAL SCANIA 9114 - ANO 2014")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4.700,00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=HYPERLINK("https://rossileiloes.com.br/lote/detalhe/221058", "6018")</f>
      </c>
      <c r="B86" s="4" t="s">
        <f>=HYPERLINK("https://rossileiloes.com.br/lote/detalhe/221058", " Aprox. 20 Rolamentos industriais (8 un.6322 c3, 5 un. 6319 c3 e outros)")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1.100,00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=HYPERLINK("https://rossileiloes.com.br/lote/detalhe/221057", "6019")</f>
      </c>
      <c r="B87" s="4" t="s">
        <f>=HYPERLINK("https://rossileiloes.com.br/lote/detalhe/221057", " Aprox. 27 unidades de Bobinas 24V")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=HYPERLINK("https://rossileiloes.com.br/lote/detalhe/221059", "6020")</f>
      </c>
      <c r="B88" s="4" t="s">
        <f>=HYPERLINK("https://rossileiloes.com.br/lote/detalhe/221059", " Lote com itens diversos - Policorte, ferramentas diversas, balança e outros")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1.100,00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=HYPERLINK("https://rossileiloes.com.br/lote/detalhe/221064", "6023")</f>
      </c>
      <c r="B89" s="4" t="s">
        <f>=HYPERLINK("https://rossileiloes.com.br/lote/detalhe/221064", "02 EIXOS CLARCK DIRECIONAL COMPLETO COM RODAS / PNEUS (4 RODAS E 4 PNEUS)")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=HYPERLINK("https://rossileiloes.com.br/lote/detalhe/221086", "6024")</f>
      </c>
      <c r="B90" s="4" t="s">
        <f>=HYPERLINK("https://rossileiloes.com.br/lote/detalhe/221086", "COMPRESSOR PARAFUSO SCHULTZ 4030")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28.000,00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=HYPERLINK("https://rossileiloes.com.br/lote/detalhe/221061", "6025")</f>
      </c>
      <c r="B91" s="4" t="s">
        <f>=HYPERLINK("https://rossileiloes.com.br/lote/detalhe/221061", " Compressor parafuso kaeser M38. Diesel. 3 cilindros. Ano Fab 2001")</f>
      </c>
      <c r="C91" s="4" t="inlineStr">
        <is>
          <t>Vendido</t>
        </is>
      </c>
      <c r="D91" s="4" t="inlineStr">
        <is>
          <t>1</t>
        </is>
      </c>
      <c r="E91" s="5" t="inlineStr">
        <is>
          <t>15.000,00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=HYPERLINK("https://rossileiloes.com.br/lote/detalhe/221067", "6026")</f>
      </c>
      <c r="B92" s="4" t="s">
        <f>=HYPERLINK("https://rossileiloes.com.br/lote/detalhe/221067", "SILO VICOM")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=HYPERLINK("https://rossileiloes.com.br/lote/detalhe/221096", "6027")</f>
      </c>
      <c r="B93" s="4" t="s">
        <f>=HYPERLINK("https://rossileiloes.com.br/lote/detalhe/221096", "CONTAINER 6 MTS")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=HYPERLINK("https://rossileiloes.com.br/lote/detalhe/221053", "6028")</f>
      </c>
      <c r="B94" s="4" t="s">
        <f>=HYPERLINK("https://rossileiloes.com.br/lote/detalhe/221053", " 02  tanques de caminhão")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=HYPERLINK("https://rossileiloes.com.br/lote/detalhe/221054", "6029")</f>
      </c>
      <c r="B95" s="4" t="s">
        <f>=HYPERLINK("https://rossileiloes.com.br/lote/detalhe/221054", " Bancada de teste Wabco")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=HYPERLINK("https://rossileiloes.com.br/lote/detalhe/221055", "6030")</f>
      </c>
      <c r="B96" s="4" t="s">
        <f>=HYPERLINK("https://rossileiloes.com.br/lote/detalhe/221055", " Maquina de rebitar freio")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=HYPERLINK("https://rossileiloes.com.br/lote/detalhe/221071", "6032")</f>
      </c>
      <c r="B97" s="4" t="s">
        <f>=HYPERLINK("https://rossileiloes.com.br/lote/detalhe/221071", "01 bicicleta cargueira")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=HYPERLINK("https://rossileiloes.com.br/lote/detalhe/221072", "6033")</f>
      </c>
      <c r="B98" s="4" t="s">
        <f>=HYPERLINK("https://rossileiloes.com.br/lote/detalhe/221072", "1 Compressor")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=HYPERLINK("https://rossileiloes.com.br/lote/detalhe/221069", "6034")</f>
      </c>
      <c r="B99" s="4" t="s">
        <f>=HYPERLINK("https://rossileiloes.com.br/lote/detalhe/221069", " 4 tomadas de força sendo; 2  - Eaton 8 marchas, 1 - Eaton 10 marchas e1 -ZF")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=HYPERLINK("https://rossileiloes.com.br/lote/detalhe/221070", "6035")</f>
      </c>
      <c r="B100" s="4" t="s">
        <f>=HYPERLINK("https://rossileiloes.com.br/lote/detalhe/221070", " 7 filtros Tecfil  PSL523")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=HYPERLINK("https://rossileiloes.com.br/lote/detalhe/221074", "6036")</f>
      </c>
      <c r="B101" s="4" t="s">
        <f>=HYPERLINK("https://rossileiloes.com.br/lote/detalhe/221074", "CONJUNTO 4 PÇS - PROTETOR DE CULTURA PARA AUTOPROPELIDO JACTO UNIPORT 2030 - (SEM USO)")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=HYPERLINK("https://rossileiloes.com.br/lote/detalhe/221063", "6038")</f>
      </c>
      <c r="B102" s="4" t="s">
        <f>=HYPERLINK("https://rossileiloes.com.br/lote/detalhe/221063", "TORQUE CLARCK 28.000 MODELO COM CONVERSOR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29.500,00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=HYPERLINK("https://rossileiloes.com.br/lote/detalhe/221078", "6041")</f>
      </c>
      <c r="B103" s="4" t="s">
        <f>=HYPERLINK("https://rossileiloes.com.br/lote/detalhe/221078", " Tanque Coral 2.000 litros com Bomba Andrade Masp 51. Marcas Jacto/Andrade. Ano 2010")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14.000,00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=HYPERLINK("https://rossileiloes.com.br/lote/detalhe/221081", "6044")</f>
      </c>
      <c r="B104" s="4" t="s">
        <f>=HYPERLINK("https://rossileiloes.com.br/lote/detalhe/221081", " DIFERENCIAL VOLVO FH 400 ANO 2010")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=HYPERLINK("https://rossileiloes.com.br/lote/detalhe/221082", "6045")</f>
      </c>
      <c r="B105" s="4" t="s">
        <f>=HYPERLINK("https://rossileiloes.com.br/lote/detalhe/221082", "TANQUE DE AÇO CARBONO CAPACIDADE 60.000 LITROS - COM ESCADA MARINHEIRO")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=HYPERLINK("https://rossileiloes.com.br/lote/detalhe/221083", "6046")</f>
      </c>
      <c r="B106" s="4" t="s">
        <f>=HYPERLINK("https://rossileiloes.com.br/lote/detalhe/221083", " 01 gerador 20KVA")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=HYPERLINK("https://rossileiloes.com.br/lote/detalhe/221084", "6048")</f>
      </c>
      <c r="B107" s="4" t="s">
        <f>=HYPERLINK("https://rossileiloes.com.br/lote/detalhe/221084", "EIXO COM DIFERENCIAL TRASEIRO PARA MB.")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=HYPERLINK("https://rossileiloes.com.br/lote/detalhe/221097", "6057")</f>
      </c>
      <c r="B108" s="4" t="s">
        <f>=HYPERLINK("https://rossileiloes.com.br/lote/detalhe/221097", "Redutor De Velocidade Flender 500cv")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=HYPERLINK("https://rossileiloes.com.br/lote/detalhe/221127", "6060")</f>
      </c>
      <c r="B109" s="4" t="s">
        <f>=HYPERLINK("https://rossileiloes.com.br/lote/detalhe/221127", " Motor de popa Suzuki de 40hp")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=HYPERLINK("https://rossileiloes.com.br/lote/detalhe/221125", "6061")</f>
      </c>
      <c r="B110" s="4" t="s">
        <f>=HYPERLINK("https://rossileiloes.com.br/lote/detalhe/221125", " Peça de trator valtra valmet, lateral corneta completa com carcaça, eixos, engrenagens, cubos, e sistema de freios")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=HYPERLINK("https://rossileiloes.com.br/lote/detalhe/221126", "6062")</f>
      </c>
      <c r="B111" s="4" t="s">
        <f>=HYPERLINK("https://rossileiloes.com.br/lote/detalhe/221126", " motor  vw 2.3 preparado para aeronaves ou carros de competição,  tem 2.300 cilindradas e 2 velas por cilindros")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=HYPERLINK("https://rossileiloes.com.br/lote/detalhe/221110", "6063")</f>
      </c>
      <c r="B112" s="4" t="s">
        <f>=HYPERLINK("https://rossileiloes.com.br/lote/detalhe/221110", " lote de pecas de irrigação,  com conexões de linha, registros e 2 canhões proagro modelo 2.700")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=HYPERLINK("https://rossileiloes.com.br/lote/detalhe/221109", "6064")</f>
      </c>
      <c r="B113" s="4" t="s">
        <f>=HYPERLINK("https://rossileiloes.com.br/lote/detalhe/221109", " motor  estacionário  marca yanmar modelo B10")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=HYPERLINK("https://rossileiloes.com.br/lote/detalhe/221108", "6065")</f>
      </c>
      <c r="B114" s="4" t="s">
        <f>=HYPERLINK("https://rossileiloes.com.br/lote/detalhe/221108", " Varredeira mecanica de 6m³ com motor próprio")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250.000,00</t>
        </is>
      </c>
      <c r="F114" s="4" t="inlineStr">
        <is>
          <t>2000.00</t>
        </is>
      </c>
    </row>
    <row collapsed="false" customFormat="false" customHeight="false" hidden="false" ht="12.1" outlineLevel="0" r="115">
      <c r="A115" s="5" t="s">
        <f>=HYPERLINK("https://rossileiloes.com.br/lote/detalhe/221128", "6066")</f>
      </c>
      <c r="B115" s="4" t="s">
        <f>=HYPERLINK("https://rossileiloes.com.br/lote/detalhe/221128", " Carroceria completa de Chevrolet S10 até ano 99. Com protetor de caçamba , lanternas e lona maritima.")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=HYPERLINK("https://rossileiloes.com.br/lote/detalhe/221114", "6067")</f>
      </c>
      <c r="B116" s="4" t="s">
        <f>=HYPERLINK("https://rossileiloes.com.br/lote/detalhe/221114", " Bicicleta elétrica , marca Track e Bikes, modelo TKX 900")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=HYPERLINK("https://rossileiloes.com.br/lote/detalhe/221113", "6068")</f>
      </c>
      <c r="B117" s="4" t="s">
        <f>=HYPERLINK("https://rossileiloes.com.br/lote/detalhe/221113", " Carbureteira automática grande")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=HYPERLINK("https://rossileiloes.com.br/lote/detalhe/221100", "6069")</f>
      </c>
      <c r="B118" s="4" t="s">
        <f>=HYPERLINK("https://rossileiloes.com.br/lote/detalhe/221100", " 02 pistões hidráulicos de levante da plataforma da colheitadeira Massey Ferguson ou Ideal")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=HYPERLINK("https://rossileiloes.com.br/lote/detalhe/221107", "6070")</f>
      </c>
      <c r="B119" s="4" t="s">
        <f>=HYPERLINK("https://rossileiloes.com.br/lote/detalhe/221107", " Pára-choque de trator Valtra Valmet")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=HYPERLINK("https://rossileiloes.com.br/lote/detalhe/221197", "6071")</f>
      </c>
      <c r="B120" s="4" t="s">
        <f>=HYPERLINK("https://rossileiloes.com.br/lote/detalhe/221197", " Par de pneus traseiros da colheitadeira JD 1175, completo com aros, camara e pneus 10.5x18")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=HYPERLINK("https://rossileiloes.com.br/lote/detalhe/221103", "6072")</f>
      </c>
      <c r="B121" s="4" t="s">
        <f>=HYPERLINK("https://rossileiloes.com.br/lote/detalhe/221103", " Par de rodas militares completo com aro. Serve em caminhões e tratores, com camaras e pneus 15.5x18")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=HYPERLINK("https://rossileiloes.com.br/lote/detalhe/221117", "6073")</f>
      </c>
      <c r="B122" s="4" t="s">
        <f>=HYPERLINK("https://rossileiloes.com.br/lote/detalhe/221117", " Unidade hidráulica contendo, reservatorio, comando hidráulico, bomba hidráulica e 2 pistões hidráulicos")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=HYPERLINK("https://rossileiloes.com.br/lote/detalhe/221116", "6074")</f>
      </c>
      <c r="B123" s="4" t="s">
        <f>=HYPERLINK("https://rossileiloes.com.br/lote/detalhe/221116", " Climatizador para cabine de maquinas agricolas ou caminhões")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=HYPERLINK("https://rossileiloes.com.br/lote/detalhe/221122", "6075")</f>
      </c>
      <c r="B124" s="4" t="s">
        <f>=HYPERLINK("https://rossileiloes.com.br/lote/detalhe/221122", " Bomba modelo caracol de alta vazão. Saida de 6 polegadas")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=HYPERLINK("https://rossileiloes.com.br/lote/detalhe/221104", "6076")</f>
      </c>
      <c r="B125" s="4" t="s">
        <f>=HYPERLINK("https://rossileiloes.com.br/lote/detalhe/221104", " Lote contendo 02 centros de rodas originais valtra A850, (servível em outros modelos), 01 kit de peso meia lua para Massey Ferguson, 04 pesos originais Valtra 685 e 03 pesos dianteiros do trator Malves")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4.300,00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=HYPERLINK("https://rossileiloes.com.br/lote/detalhe/221106", "6077")</f>
      </c>
      <c r="B126" s="4" t="s">
        <f>=HYPERLINK("https://rossileiloes.com.br/lote/detalhe/221106", " Concha frontal avulsa basculante no pistao hidráulico")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=HYPERLINK("https://rossileiloes.com.br/lote/detalhe/221102", "6079")</f>
      </c>
      <c r="B127" s="4" t="s">
        <f>=HYPERLINK("https://rossileiloes.com.br/lote/detalhe/221102", " Pneu 18.4.30")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=HYPERLINK("https://rossileiloes.com.br/lote/detalhe/221119", "6080")</f>
      </c>
      <c r="B128" s="4" t="s">
        <f>=HYPERLINK("https://rossileiloes.com.br/lote/detalhe/221119", " Reservatorio plástico original do pulverizador Jacto Arbus 2000")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=HYPERLINK("https://rossileiloes.com.br/lote/detalhe/221112", "6081")</f>
      </c>
      <c r="B129" s="4" t="s">
        <f>=HYPERLINK("https://rossileiloes.com.br/lote/detalhe/221112", " Roda original do Trator Valtra 785, completa com aro, camara e pneu pirelli 18.8.30")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=HYPERLINK("https://rossileiloes.com.br/lote/detalhe/221124", "6082")</f>
      </c>
      <c r="B130" s="4" t="s">
        <f>=HYPERLINK("https://rossileiloes.com.br/lote/detalhe/221124", "  Arado de 3 aivecas reversível no pistão hidráulico")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7.500,00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=HYPERLINK("https://rossileiloes.com.br/lote/detalhe/221123", "6083")</f>
      </c>
      <c r="B131" s="4" t="s">
        <f>=HYPERLINK("https://rossileiloes.com.br/lote/detalhe/221123", " Pulverizador Condor de 800 litros com bomba JP75. Sem uso")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=HYPERLINK("https://rossileiloes.com.br/lote/detalhe/221111", "6084")</f>
      </c>
      <c r="B132" s="4" t="s">
        <f>=HYPERLINK("https://rossileiloes.com.br/lote/detalhe/221111", " Grade frontal de parachoques de tratores")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=HYPERLINK("https://rossileiloes.com.br/lote/detalhe/221101", "6085")</f>
      </c>
      <c r="B133" s="4" t="s">
        <f>=HYPERLINK("https://rossileiloes.com.br/lote/detalhe/221101", " Motobomba com motor de 40hp")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=HYPERLINK("https://rossileiloes.com.br/lote/detalhe/221121", "6086")</f>
      </c>
      <c r="B134" s="4" t="s">
        <f>=HYPERLINK("https://rossileiloes.com.br/lote/detalhe/221121", " 02 unidades Suporte de paralama para trofor Ford linha 600, 610 e 630,")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=HYPERLINK("https://rossileiloes.com.br/lote/detalhe/221099", "6087")</f>
      </c>
      <c r="B135" s="4" t="s">
        <f>=HYPERLINK("https://rossileiloes.com.br/lote/detalhe/221099", " Extensor Volute para adaptar em turbina de pulverizadores natali, k.o ou fmc")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=HYPERLINK("https://rossileiloes.com.br/lote/detalhe/221118", "6088")</f>
      </c>
      <c r="B136" s="4" t="s">
        <f>=HYPERLINK("https://rossileiloes.com.br/lote/detalhe/221118", " Redutor de engrenagens retirado de uma roçadeira")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=HYPERLINK("https://rossileiloes.com.br/lote/detalhe/221115", "6089")</f>
      </c>
      <c r="B137" s="4" t="s">
        <f>=HYPERLINK("https://rossileiloes.com.br/lote/detalhe/221115", " Comando hidráulico completo (com o "tijolinho") original Valtra, retirado de trator Valtra 785")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=HYPERLINK("https://rossileiloes.com.br/lote/detalhe/221120", "6090")</f>
      </c>
      <c r="B138" s="4" t="s">
        <f>=HYPERLINK("https://rossileiloes.com.br/lote/detalhe/221120", " Pneu com roda traseira original retirada de trator Valtra A850 (servível em outrosmodelos), completa com aro presilhas duplas, camara e pneu marca Fate, medida 18.4.30")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=HYPERLINK("https://rossileiloes.com.br/lote/detalhe/221105", "6091")</f>
      </c>
      <c r="B139" s="4" t="s">
        <f>=HYPERLINK("https://rossileiloes.com.br/lote/detalhe/221105", " Plantadeira SEM USO. PST PLUS FLEX de 7 linhas PANTOGRÁFICA. Modificada com kits de melhorias instalados. Veja especificações")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70.000,00</t>
        </is>
      </c>
      <c r="F139" s="4" t="inlineStr">
        <is>
          <t>2000.00</t>
        </is>
      </c>
    </row>
    <row collapsed="false" customFormat="false" customHeight="false" hidden="false" ht="12.1" outlineLevel="0" r="140">
      <c r="A140" s="5" t="s">
        <f>=HYPERLINK("https://rossileiloes.com.br/lote/detalhe/221143", "6092")</f>
      </c>
      <c r="B140" s="4" t="s">
        <f>=HYPERLINK("https://rossileiloes.com.br/lote/detalhe/221143", "Bomba roda d'água , Rochfer")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=HYPERLINK("https://rossileiloes.com.br/lote/detalhe/221144", "6093")</f>
      </c>
      <c r="B141" s="4" t="s">
        <f>=HYPERLINK("https://rossileiloes.com.br/lote/detalhe/221144", "Cabine de caminhão Dodge D750")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=HYPERLINK("https://rossileiloes.com.br/lote/detalhe/221131", "6101")</f>
      </c>
      <c r="B142" s="4" t="s">
        <f>=HYPERLINK("https://rossileiloes.com.br/lote/detalhe/221131", " Cabine suplementar marca Gascom 2 portas")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=HYPERLINK("https://rossileiloes.com.br/lote/detalhe/221134", "6102")</f>
      </c>
      <c r="B143" s="4" t="s">
        <f>=HYPERLINK("https://rossileiloes.com.br/lote/detalhe/221134", " Dolly Randon c/ quinta roda (revisado. Sem direito a documentação)")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=HYPERLINK("https://rossileiloes.com.br/lote/detalhe/221133", "6103")</f>
      </c>
      <c r="B144" s="4" t="s">
        <f>=HYPERLINK("https://rossileiloes.com.br/lote/detalhe/221133", " Dolly Randon c/ quinta roda (revisado. Sem direito a documentação)")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18.000,00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=HYPERLINK("https://rossileiloes.com.br/lote/detalhe/221135", "6104")</f>
      </c>
      <c r="B145" s="4" t="s">
        <f>=HYPERLINK("https://rossileiloes.com.br/lote/detalhe/221135", " Aprox. 81 unidades de balde espremedor novo e seminovo")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=HYPERLINK("https://rossileiloes.com.br/lote/detalhe/221137", "6105")</f>
      </c>
      <c r="B146" s="4" t="s">
        <f>=HYPERLINK("https://rossileiloes.com.br/lote/detalhe/221137", " 27 enceradeiras 350 mm semi novas")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=HYPERLINK("https://rossileiloes.com.br/lote/detalhe/221138", "6106")</f>
      </c>
      <c r="B147" s="4" t="s">
        <f>=HYPERLINK("https://rossileiloes.com.br/lote/detalhe/221138", " Aprox. 49 enceradeiras 350 mm semi novas")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=HYPERLINK("https://rossileiloes.com.br/lote/detalhe/221136", "6108")</f>
      </c>
      <c r="B148" s="4" t="s">
        <f>=HYPERLINK("https://rossileiloes.com.br/lote/detalhe/221136", " Aprox. 41 enceradeiras 350mm e 450mm semi novas")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=HYPERLINK("https://rossileiloes.com.br/lote/detalhe/221139", "6109")</f>
      </c>
      <c r="B149" s="4" t="s">
        <f>=HYPERLINK("https://rossileiloes.com.br/lote/detalhe/221139", " Aprox. 35 lavadoras de alta pressão semi novas")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=HYPERLINK("https://rossileiloes.com.br/lote/detalhe/221130", "6110")</f>
      </c>
      <c r="B150" s="4" t="s">
        <f>=HYPERLINK("https://rossileiloes.com.br/lote/detalhe/221130", "8 pistões, sendo 6 sem uso e 2 usados.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=HYPERLINK("https://rossileiloes.com.br/lote/detalhe/221132", "6111")</f>
      </c>
      <c r="B151" s="4" t="s">
        <f>=HYPERLINK("https://rossileiloes.com.br/lote/detalhe/221132", " Carroceria-Oficina com armários. Marca Gascom")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=HYPERLINK("https://rossileiloes.com.br/lote/detalhe/221155", "6112")</f>
      </c>
      <c r="B152" s="4" t="s">
        <f>=HYPERLINK("https://rossileiloes.com.br/lote/detalhe/221155", " Aprox. 124 Itens de peças para Rompedor Pneumático Tex 31/41. (Veja o Descritivo)")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=HYPERLINK("https://rossileiloes.com.br/lote/detalhe/221154", "6113")</f>
      </c>
      <c r="B153" s="4" t="s">
        <f>=HYPERLINK("https://rossileiloes.com.br/lote/detalhe/221154", " Aprox. 50 Peças de Veiculos Fiat, GM e VW. (Veja o Descritivo)")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=HYPERLINK("https://rossileiloes.com.br/lote/detalhe/221156", "6114")</f>
      </c>
      <c r="B154" s="4" t="s">
        <f>=HYPERLINK("https://rossileiloes.com.br/lote/detalhe/221156", "Motor diesel Rhino 6 Cilindros para Escavadeira New Holland E385")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19.000,00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=HYPERLINK("https://rossileiloes.com.br/lote/detalhe/221157", "6115")</f>
      </c>
      <c r="B155" s="4" t="s">
        <f>=HYPERLINK("https://rossileiloes.com.br/lote/detalhe/221157", "Motor diesel Rhino 6 Cilindros para Escavadeira New Holland E385")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19.000,00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=HYPERLINK("https://rossileiloes.com.br/lote/detalhe/221159", "6116")</f>
      </c>
      <c r="B156" s="4" t="s">
        <f>=HYPERLINK("https://rossileiloes.com.br/lote/detalhe/221159", " Aprox. 37 unidades de Punhos para Perfuratriz e Bitz Botão. Veja especificações")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11.000,00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=HYPERLINK("https://rossileiloes.com.br/lote/detalhe/221158", "6117")</f>
      </c>
      <c r="B157" s="4" t="s">
        <f>=HYPERLINK("https://rossileiloes.com.br/lote/detalhe/221158", " 12 unidades de Mesa em L para Escritório cor Bege (Pouco uso)")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=HYPERLINK("https://rossileiloes.com.br/lote/detalhe/221160", "6118")</f>
      </c>
      <c r="B158" s="4" t="s">
        <f>=HYPERLINK("https://rossileiloes.com.br/lote/detalhe/221160", "19 aparelhos, sendo: 09 x 7000 BTUS+03 x 9000 BTUS + 03 x 12000 BTUS + 04  x 18000 BTUS. Marcas LG/York e Consul")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=HYPERLINK("https://rossileiloes.com.br/lote/detalhe/221163", "7001")</f>
      </c>
      <c r="B159" s="4" t="s">
        <f>=HYPERLINK("https://rossileiloes.com.br/lote/detalhe/221163", " Semi Reboque Prancha Carreta Carrega Tudo, marca Randon , 60 Toneladas, ano 1981 sem pneus , Pneumática, com rampa, aceita Dolly, 12 mts reta, aceita colocação instalação de locks para containers")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185.000,00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=HYPERLINK("https://rossileiloes.com.br/lote/detalhe/221165", "7014")</f>
      </c>
      <c r="B160" s="4" t="s">
        <f>=HYPERLINK("https://rossileiloes.com.br/lote/detalhe/221165", "CARRETA REBOQUE BAÚ ANO 2022 (SEM  USO)")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=HYPERLINK("https://rossileiloes.com.br/lote/detalhe/221180", "7016")</f>
      </c>
      <c r="B161" s="4" t="s">
        <f>=HYPERLINK("https://rossileiloes.com.br/lote/detalhe/221180", " COMPRESSOR DE AR SCHULTZ MODELO MSV 60 INDUSTRIAL 60PES")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=HYPERLINK("https://rossileiloes.com.br/lote/detalhe/221179", "7017")</f>
      </c>
      <c r="B162" s="4" t="s">
        <f>=HYPERLINK("https://rossileiloes.com.br/lote/detalhe/221179", " Compressor Odontológico 10 BPO 40 litros isento de óleo CHIAPERINI cor branca . 110/220v monofasico")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1.750,00</t>
        </is>
      </c>
      <c r="F16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2026-06-28T08:31:49.00Z</dcterms:created>
  <dc:creator>Tellks Tecnologia</dc:creator>
  <cp:revision>0</cp:revision>
</cp:coreProperties>
</file>