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=HYPERLINK("https://rossileiloes.com.br/lote/detalhe/230082", "002")</f>
      </c>
      <c r="B11" s="4" t="s">
        <f>=HYPERLINK("https://rossileiloes.com.br/lote/detalhe/230082",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=HYPERLINK("https://rossileiloes.com.br/lote/detalhe/230074", "003")</f>
      </c>
      <c r="B12" s="4" t="s">
        <f>=HYPERLINK("https://rossileiloes.com.br/lote/detalhe/230074",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=HYPERLINK("https://rossileiloes.com.br/lote/detalhe/230166", "004")</f>
      </c>
      <c r="B13" s="4" t="s">
        <f>=HYPERLINK("https://rossileiloes.com.br/lote/detalhe/230166", "[ VÍDEOS ] 19 MOTOREDUTORES E 01 MOTOR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=HYPERLINK("https://rossileiloes.com.br/lote/detalhe/230070", "005")</f>
      </c>
      <c r="B14" s="4" t="s">
        <f>=HYPERLINK("https://rossileiloes.com.br/lote/detalhe/230070",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=HYPERLINK("https://rossileiloes.com.br/lote/detalhe/230128", "006")</f>
      </c>
      <c r="B15" s="4" t="s">
        <f>=HYPERLINK("https://rossileiloes.com.br/lote/detalhe/230128",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=HYPERLINK("https://rossileiloes.com.br/lote/detalhe/230167", "007")</f>
      </c>
      <c r="B16" s="4" t="s">
        <f>=HYPERLINK("https://rossileiloes.com.br/lote/detalhe/230167",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=HYPERLINK("https://rossileiloes.com.br/lote/detalhe/230129", "008")</f>
      </c>
      <c r="B17" s="4" t="s">
        <f>=HYPERLINK("https://rossileiloes.com.br/lote/detalhe/230129",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=HYPERLINK("https://rossileiloes.com.br/lote/detalhe/230089", "009")</f>
      </c>
      <c r="B18" s="4" t="s">
        <f>=HYPERLINK("https://rossileiloes.com.br/lote/detalhe/230089",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=HYPERLINK("https://rossileiloes.com.br/lote/detalhe/230069", "010")</f>
      </c>
      <c r="B19" s="4" t="s">
        <f>=HYPERLINK("https://rossileiloes.com.br/lote/detalhe/230069",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=HYPERLINK("https://rossileiloes.com.br/lote/detalhe/230064", "011")</f>
      </c>
      <c r="B20" s="4" t="s">
        <f>=HYPERLINK("https://rossileiloes.com.br/lote/detalhe/230064",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=HYPERLINK("https://rossileiloes.com.br/lote/detalhe/230068", "012")</f>
      </c>
      <c r="B21" s="4" t="s">
        <f>=HYPERLINK("https://rossileiloes.com.br/lote/detalhe/230068",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=HYPERLINK("https://rossileiloes.com.br/lote/detalhe/230084", "013")</f>
      </c>
      <c r="B22" s="4" t="s">
        <f>=HYPERLINK("https://rossileiloes.com.br/lote/detalhe/230084",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=HYPERLINK("https://rossileiloes.com.br/lote/detalhe/230071", "014")</f>
      </c>
      <c r="B23" s="4" t="s">
        <f>=HYPERLINK("https://rossileiloes.com.br/lote/detalhe/230071",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=HYPERLINK("https://rossileiloes.com.br/lote/detalhe/230066", "015")</f>
      </c>
      <c r="B24" s="4" t="s">
        <f>=HYPERLINK("https://rossileiloes.com.br/lote/detalhe/230066",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=HYPERLINK("https://rossileiloes.com.br/lote/detalhe/230083", "016")</f>
      </c>
      <c r="B25" s="4" t="s">
        <f>=HYPERLINK("https://rossileiloes.com.br/lote/detalhe/230083",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=HYPERLINK("https://rossileiloes.com.br/lote/detalhe/230062", "017")</f>
      </c>
      <c r="B26" s="4" t="s">
        <f>=HYPERLINK("https://rossileiloes.com.br/lote/detalhe/230062",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=HYPERLINK("https://rossileiloes.com.br/lote/detalhe/230079", "019")</f>
      </c>
      <c r="B27" s="4" t="s">
        <f>=HYPERLINK("https://rossileiloes.com.br/lote/detalhe/230079",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=HYPERLINK("https://rossileiloes.com.br/lote/detalhe/230090", "020")</f>
      </c>
      <c r="B28" s="4" t="s">
        <f>=HYPERLINK("https://rossileiloes.com.br/lote/detalhe/230090", " Briquetadeira BIOMAX tipo B 45-110 sem motor")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=HYPERLINK("https://rossileiloes.com.br/lote/detalhe/230088", "021")</f>
      </c>
      <c r="B29" s="4" t="s">
        <f>=HYPERLINK("https://rossileiloes.com.br/lote/detalhe/230088",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=HYPERLINK("https://rossileiloes.com.br/lote/detalhe/230130", "022")</f>
      </c>
      <c r="B30" s="4" t="s">
        <f>=HYPERLINK("https://rossileiloes.com.br/lote/detalhe/230130",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=HYPERLINK("https://rossileiloes.com.br/lote/detalhe/230063", "023")</f>
      </c>
      <c r="B31" s="4" t="s">
        <f>=HYPERLINK("https://rossileiloes.com.br/lote/detalhe/230063", " 04 unidades - Manilhas p Elevação de Cargas com capacidade 120 tons cada Marca ALLOY")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=HYPERLINK("https://rossileiloes.com.br/lote/detalhe/230080", "025")</f>
      </c>
      <c r="B32" s="4" t="s">
        <f>=HYPERLINK("https://rossileiloes.com.br/lote/detalhe/230080",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=HYPERLINK("https://rossileiloes.com.br/lote/detalhe/230078", "026")</f>
      </c>
      <c r="B33" s="4" t="s">
        <f>=HYPERLINK("https://rossileiloes.com.br/lote/detalhe/230078",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=HYPERLINK("https://rossileiloes.com.br/lote/detalhe/230159", "027")</f>
      </c>
      <c r="B34" s="4" t="s">
        <f>=HYPERLINK("https://rossileiloes.com.br/lote/detalhe/230159", "[ VÍDEO ] Prensa enfardadeira JACARÉ P sucata ; sem óleo hidráulico, FARDOS DE 90x90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=HYPERLINK("https://rossileiloes.com.br/lote/detalhe/230086", "028")</f>
      </c>
      <c r="B35" s="4" t="s">
        <f>=HYPERLINK("https://rossileiloes.com.br/lote/detalhe/230086",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=HYPERLINK("https://rossileiloes.com.br/lote/detalhe/230170", "029")</f>
      </c>
      <c r="B36" s="4" t="s">
        <f>=HYPERLINK("https://rossileiloes.com.br/lote/detalhe/230170",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=HYPERLINK("https://rossileiloes.com.br/lote/detalhe/230087", "030")</f>
      </c>
      <c r="B37" s="4" t="s">
        <f>=HYPERLINK("https://rossileiloes.com.br/lote/detalhe/230087",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=HYPERLINK("https://rossileiloes.com.br/lote/detalhe/230081", "031")</f>
      </c>
      <c r="B38" s="4" t="s">
        <f>=HYPERLINK("https://rossileiloes.com.br/lote/detalhe/230081",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=HYPERLINK("https://rossileiloes.com.br/lote/detalhe/230072", "032")</f>
      </c>
      <c r="B39" s="4" t="s">
        <f>=HYPERLINK("https://rossileiloes.com.br/lote/detalhe/230072",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=HYPERLINK("https://rossileiloes.com.br/lote/detalhe/230061", "033")</f>
      </c>
      <c r="B40" s="4" t="s">
        <f>=HYPERLINK("https://rossileiloes.com.br/lote/detalhe/230061",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=HYPERLINK("https://rossileiloes.com.br/lote/detalhe/230073", "034")</f>
      </c>
      <c r="B41" s="4" t="s">
        <f>=HYPERLINK("https://rossileiloes.com.br/lote/detalhe/230073",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=HYPERLINK("https://rossileiloes.com.br/lote/detalhe/230065", "035")</f>
      </c>
      <c r="B42" s="4" t="s">
        <f>=HYPERLINK("https://rossileiloes.com.br/lote/detalhe/230065",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=HYPERLINK("https://rossileiloes.com.br/lote/detalhe/230091", "036")</f>
      </c>
      <c r="B43" s="4" t="s">
        <f>=HYPERLINK("https://rossileiloes.com.br/lote/detalhe/230091",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=HYPERLINK("https://rossileiloes.com.br/lote/detalhe/230085", "037")</f>
      </c>
      <c r="B44" s="4" t="s">
        <f>=HYPERLINK("https://rossileiloes.com.br/lote/detalhe/230085", " Aprox. 1.000 unidades - Rodas de pvc branca 75x30x10 mm medidas .")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=HYPERLINK("https://rossileiloes.com.br/lote/detalhe/230168", "038")</f>
      </c>
      <c r="B45" s="4" t="s">
        <f>=HYPERLINK("https://rossileiloes.com.br/lote/detalhe/230168", " Peneira Vibratória p/ Areia/pedras/ mineração ( sem motovibrador e motor )  Medidas : 3000 x 900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=HYPERLINK("https://rossileiloes.com.br/lote/detalhe/230067", "040")</f>
      </c>
      <c r="B46" s="4" t="s">
        <f>=HYPERLINK("https://rossileiloes.com.br/lote/detalhe/230067", " Disjuntor 500 A marca STECK")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=HYPERLINK("https://rossileiloes.com.br/lote/detalhe/230077", "041")</f>
      </c>
      <c r="B47" s="4" t="s">
        <f>=HYPERLINK("https://rossileiloes.com.br/lote/detalhe/230077", " 03 unidades - Disjuntores 300 A marca ALUMBRA")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=HYPERLINK("https://rossileiloes.com.br/lote/detalhe/230075", "042")</f>
      </c>
      <c r="B48" s="4" t="s">
        <f>=HYPERLINK("https://rossileiloes.com.br/lote/detalhe/230075",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=HYPERLINK("https://rossileiloes.com.br/lote/detalhe/230076", "043")</f>
      </c>
      <c r="B49" s="4" t="s">
        <f>=HYPERLINK("https://rossileiloes.com.br/lote/detalhe/230076",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=HYPERLINK("https://rossileiloes.com.br/lote/detalhe/230092", "044")</f>
      </c>
      <c r="B50" s="4" t="s">
        <f>=HYPERLINK("https://rossileiloes.com.br/lote/detalhe/230092", " Tanque de aço carbono. Medidas 6500x1800 mm. Capacidade: 16.500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=HYPERLINK("https://rossileiloes.com.br/lote/detalhe/230160", "045")</f>
      </c>
      <c r="B51" s="4" t="s">
        <f>=HYPERLINK("https://rossileiloes.com.br/lote/detalhe/230160", "[ VÍDEO ] Clamps empilhadeira Hidráulica. Aprox. 2800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=HYPERLINK("https://rossileiloes.com.br/lote/detalhe/230093", "046")</f>
      </c>
      <c r="B52" s="4" t="s">
        <f>=HYPERLINK("https://rossileiloes.com.br/lote/detalhe/230093",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=HYPERLINK("https://rossileiloes.com.br/lote/detalhe/230171", "047")</f>
      </c>
      <c r="B53" s="4" t="s">
        <f>=HYPERLINK("https://rossileiloes.com.br/lote/detalhe/230171", " Empilhadeira WEGAN Ano 2019 Capacidade 3500 kgs Torre triplex -Necessita de reparos/ manutenção conforme fotos")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46.000,00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=HYPERLINK("https://rossileiloes.com.br/lote/detalhe/230097", "048")</f>
      </c>
      <c r="B54" s="4" t="s">
        <f>=HYPERLINK("https://rossileiloes.com.br/lote/detalhe/230097", " Esquadrejadeira KIMAQUINAS; motor 3 cv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=HYPERLINK("https://rossileiloes.com.br/lote/detalhe/230095", "049")</f>
      </c>
      <c r="B55" s="4" t="s">
        <f>=HYPERLINK("https://rossileiloes.com.br/lote/detalhe/230095", " Tupia INVICTA p/ madeira; base de ferro fundido; Motor de 1,50 cv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=HYPERLINK("https://rossileiloes.com.br/lote/detalhe/230094", "050")</f>
      </c>
      <c r="B56" s="4" t="s">
        <f>=HYPERLINK("https://rossileiloes.com.br/lote/detalhe/230094", " Furadeira Horizontal para madeira com motor de 1,5 cv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=HYPERLINK("https://rossileiloes.com.br/lote/detalhe/230096", "051")</f>
      </c>
      <c r="B57" s="4" t="s">
        <f>=HYPERLINK("https://rossileiloes.com.br/lote/detalhe/230096", " Furadeira de bancada com motor de 1 cv 4 polos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=HYPERLINK("https://rossileiloes.com.br/lote/detalhe/230102", "053")</f>
      </c>
      <c r="B58" s="4" t="s">
        <f>=HYPERLINK("https://rossileiloes.com.br/lote/detalhe/230102", " Furadeira de Coluna NEWTON Estrutura de Ferro Fundido ; Motor monofásico de 1/2 cv ; funcionando perfeitamente")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=HYPERLINK("https://rossileiloes.com.br/lote/detalhe/230181", "054")</f>
      </c>
      <c r="B59" s="4" t="s">
        <f>=HYPERLINK("https://rossileiloes.com.br/lote/detalhe/230181", "[ VÍDEOS ] Triturador de FACAS com motor de 7,5 cv trifásico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=HYPERLINK("https://rossileiloes.com.br/lote/detalhe/230101", "055")</f>
      </c>
      <c r="B60" s="4" t="s">
        <f>=HYPERLINK("https://rossileiloes.com.br/lote/detalhe/230101", " 02 unidades - Rompedor de Escavadeira Hidráulica 1200/1500 kgs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=HYPERLINK("https://rossileiloes.com.br/lote/detalhe/230107", "056")</f>
      </c>
      <c r="B61" s="4" t="s">
        <f>=HYPERLINK("https://rossileiloes.com.br/lote/detalhe/230107", " Bomba d’água 10”x8” entrada e saída ( Motor indicado 60 cv 4 polos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=HYPERLINK("https://rossileiloes.com.br/lote/detalhe/230176", "057")</f>
      </c>
      <c r="B62" s="4" t="s">
        <f>=HYPERLINK("https://rossileiloes.com.br/lote/detalhe/230176", " Guincho p/ Construção Civil - Elevação 6 metros / Capacidade 300 kgs /Base 73x93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=HYPERLINK("https://rossileiloes.com.br/lote/detalhe/230161", "058")</f>
      </c>
      <c r="B63" s="4" t="s">
        <f>=HYPERLINK("https://rossileiloes.com.br/lote/detalhe/230161", "EMPILHADEIRA GOODSENSE MOD. FD35 -ANO 2012 -  3,5 TON.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=HYPERLINK("https://rossileiloes.com.br/lote/detalhe/230117", "059")</f>
      </c>
      <c r="B64" s="4" t="s">
        <f>=HYPERLINK("https://rossileiloes.com.br/lote/detalhe/230117",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=HYPERLINK("https://rossileiloes.com.br/lote/detalhe/230119", "060")</f>
      </c>
      <c r="B65" s="4" t="s">
        <f>=HYPERLINK("https://rossileiloes.com.br/lote/detalhe/230119",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=HYPERLINK("https://rossileiloes.com.br/lote/detalhe/230100", "061")</f>
      </c>
      <c r="B66" s="4" t="s">
        <f>=HYPERLINK("https://rossileiloes.com.br/lote/detalhe/230100",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=HYPERLINK("https://rossileiloes.com.br/lote/detalhe/230103", "062")</f>
      </c>
      <c r="B67" s="4" t="s">
        <f>=HYPERLINK("https://rossileiloes.com.br/lote/detalhe/230103",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=HYPERLINK("https://rossileiloes.com.br/lote/detalhe/230098", "063")</f>
      </c>
      <c r="B68" s="4" t="s">
        <f>=HYPERLINK("https://rossileiloes.com.br/lote/detalhe/230098",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=HYPERLINK("https://rossileiloes.com.br/lote/detalhe/230115", "064")</f>
      </c>
      <c r="B69" s="4" t="s">
        <f>=HYPERLINK("https://rossileiloes.com.br/lote/detalhe/230115",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=HYPERLINK("https://rossileiloes.com.br/lote/detalhe/230111", "065")</f>
      </c>
      <c r="B70" s="4" t="s">
        <f>=HYPERLINK("https://rossileiloes.com.br/lote/detalhe/230111",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=HYPERLINK("https://rossileiloes.com.br/lote/detalhe/230118", "066")</f>
      </c>
      <c r="B71" s="4" t="s">
        <f>=HYPERLINK("https://rossileiloes.com.br/lote/detalhe/230118", " Britador MARUMBY 20 ( 30x20) com Motoredutor de 10 cv trifásico")</f>
      </c>
      <c r="C71" s="4" t="inlineStr">
        <is>
          <t>Vendido</t>
        </is>
      </c>
      <c r="D71" s="4" t="inlineStr">
        <is>
          <t>2</t>
        </is>
      </c>
      <c r="E71" s="5" t="inlineStr">
        <is>
          <t>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=HYPERLINK("https://rossileiloes.com.br/lote/detalhe/230099", "067")</f>
      </c>
      <c r="B72" s="4" t="s">
        <f>=HYPERLINK("https://rossileiloes.com.br/lote/detalhe/230099",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=HYPERLINK("https://rossileiloes.com.br/lote/detalhe/230110", "068")</f>
      </c>
      <c r="B73" s="4" t="s">
        <f>=HYPERLINK("https://rossileiloes.com.br/lote/detalhe/230110",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=HYPERLINK("https://rossileiloes.com.br/lote/detalhe/230113", "069")</f>
      </c>
      <c r="B74" s="4" t="s">
        <f>=HYPERLINK("https://rossileiloes.com.br/lote/detalhe/230113",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=HYPERLINK("https://rossileiloes.com.br/lote/detalhe/230104", "070")</f>
      </c>
      <c r="B75" s="4" t="s">
        <f>=HYPERLINK("https://rossileiloes.com.br/lote/detalhe/230104",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=HYPERLINK("https://rossileiloes.com.br/lote/detalhe/230120", "071")</f>
      </c>
      <c r="B76" s="4" t="s">
        <f>=HYPERLINK("https://rossileiloes.com.br/lote/detalhe/230120",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=HYPERLINK("https://rossileiloes.com.br/lote/detalhe/230114", "072")</f>
      </c>
      <c r="B77" s="4" t="s">
        <f>=HYPERLINK("https://rossileiloes.com.br/lote/detalhe/230114",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=HYPERLINK("https://rossileiloes.com.br/lote/detalhe/230108", "074")</f>
      </c>
      <c r="B78" s="4" t="s">
        <f>=HYPERLINK("https://rossileiloes.com.br/lote/detalhe/230108", " Empilhadeira a gás YALE LP 1479 capacidade 4,5 metros elevação Ano 2005")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41.750,00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=HYPERLINK("https://rossileiloes.com.br/lote/detalhe/230106", "075")</f>
      </c>
      <c r="B79" s="4" t="s">
        <f>=HYPERLINK("https://rossileiloes.com.br/lote/detalhe/230106", " Motor 20 cv trifásico Weg 4 polos 1750 rpm 220/380/440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=HYPERLINK("https://rossileiloes.com.br/lote/detalhe/230109", "076")</f>
      </c>
      <c r="B80" s="4" t="s">
        <f>=HYPERLINK("https://rossileiloes.com.br/lote/detalhe/230109", "[ VÍDEO ] Ponte Rolante. Comprimento total: 10,50. Altura e largura: 480x300. Sem a talha")</f>
      </c>
      <c r="C80" s="4" t="inlineStr">
        <is>
          <t>Vendido</t>
        </is>
      </c>
      <c r="D80" s="4" t="inlineStr">
        <is>
          <t>2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=HYPERLINK("https://rossileiloes.com.br/lote/detalhe/230180", "077")</f>
      </c>
      <c r="B81" s="4" t="s">
        <f>=HYPERLINK("https://rossileiloes.com.br/lote/detalhe/230180", " [ VÍDEO ] Transformador de Média Frequência Marca REXROTH - TRANSFORMER TYP - 7800201001668 (23 kg) S1P 76,50 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8.900,00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=HYPERLINK("https://rossileiloes.com.br/lote/detalhe/230169", "078")</f>
      </c>
      <c r="B82" s="4" t="s">
        <f>=HYPERLINK("https://rossileiloes.com.br/lote/detalhe/230169", "[ VÍDEO ] Peneira Rotativa p Areia/ Mineração/ Sucatas Ferrosa e Cavaco de madeiras. Medidas: 6000x1000. Acompanha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=HYPERLINK("https://rossileiloes.com.br/lote/detalhe/230116", "079")</f>
      </c>
      <c r="B83" s="4" t="s">
        <f>=HYPERLINK("https://rossileiloes.com.br/lote/detalhe/230116", " Bomba Dosadora de Diafragma ORLITA com 03 saídas de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=HYPERLINK("https://rossileiloes.com.br/lote/detalhe/230178", "080")</f>
      </c>
      <c r="B84" s="4" t="s">
        <f>=HYPERLINK("https://rossileiloes.com.br/lote/detalhe/230178", "[ VÍDEO ] Máquina de Endireitar Arame/Tela de Alambrado Marca New Corte 2500 comprimento")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=HYPERLINK("https://rossileiloes.com.br/lote/detalhe/230105", "081")</f>
      </c>
      <c r="B85" s="4" t="s">
        <f>=HYPERLINK("https://rossileiloes.com.br/lote/detalhe/230105", " Compressor de ar DR-600 Ingersoll-Rand 125 Psi 750PCM Ano 1974 (Necessita de reparos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=HYPERLINK("https://rossileiloes.com.br/lote/detalhe/230112", "082")</f>
      </c>
      <c r="B86" s="4" t="s">
        <f>=HYPERLINK("https://rossileiloes.com.br/lote/detalhe/230112", " 02 unidades - Pulverizadores de Inox Pneumáticos com 50 bicos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=HYPERLINK("https://rossileiloes.com.br/lote/detalhe/230121", "083")</f>
      </c>
      <c r="B87" s="4" t="s">
        <f>=HYPERLINK("https://rossileiloes.com.br/lote/detalhe/230121", " Moinho de Bolas 32 mil litros Medidas de 3,00 x 4,40 metros Acompanha motor de 100 cvRedutor de 1:49 Revestimento de sílica Sem carga de bolas")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75.000,00</t>
        </is>
      </c>
      <c r="F87" s="4" t="inlineStr">
        <is>
          <t>1500.00</t>
        </is>
      </c>
    </row>
    <row collapsed="false" customFormat="false" customHeight="false" hidden="false" ht="12.1" outlineLevel="0" r="88">
      <c r="A88" s="5" t="s">
        <f>=HYPERLINK("https://rossileiloes.com.br/lote/detalhe/230175", "084")</f>
      </c>
      <c r="B88" s="4" t="s">
        <f>=HYPERLINK("https://rossileiloes.com.br/lote/detalhe/230175", "[ VÍDEOS ] EMPILHADEIRA HYSTER 155 FORTIS 7 TON ANO 2014 DIESEL; TORRE 5,30  SEM DESLOCAMENTO DA TORRE; APROX. 550 HORAS (NÃO ACOMPANHA O EXTENSOR)")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=HYPERLINK("https://rossileiloes.com.br/lote/detalhe/230124", "085")</f>
      </c>
      <c r="B89" s="4" t="s">
        <f>=HYPERLINK("https://rossileiloes.com.br/lote/detalhe/230124", " Lixadeira de CINTA para Madeira. Motor 2 cv trifásico")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=HYPERLINK("https://rossileiloes.com.br/lote/detalhe/230125", "086")</f>
      </c>
      <c r="B90" s="4" t="s">
        <f>=HYPERLINK("https://rossileiloes.com.br/lote/detalhe/230125", " Lote contendo facas , contra facas , suporte de facas e parafusos de grande porte para picadores de madeira -.Aprox. 2.000 kgs")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=HYPERLINK("https://rossileiloes.com.br/lote/detalhe/230122", "087")</f>
      </c>
      <c r="B91" s="4" t="s">
        <f>=HYPERLINK("https://rossileiloes.com.br/lote/detalhe/230122", " 13 unidades - Lote de REDUTORES de velocidade com diversas reduções e tamanho")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=HYPERLINK("https://rossileiloes.com.br/lote/detalhe/230123", "089")</f>
      </c>
      <c r="B92" s="4" t="s">
        <f>=HYPERLINK("https://rossileiloes.com.br/lote/detalhe/230123", " Mesa vibratória Separadora de INOX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=HYPERLINK("https://rossileiloes.com.br/lote/detalhe/230126", "091")</f>
      </c>
      <c r="B93" s="4" t="s">
        <f>=HYPERLINK("https://rossileiloes.com.br/lote/detalhe/230126", " 04 unidades - Motovibradores de 4,3 cv e acessórios Placas e diversos")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=HYPERLINK("https://rossileiloes.com.br/lote/detalhe/230172", "092")</f>
      </c>
      <c r="B94" s="4" t="s">
        <f>=HYPERLINK("https://rossileiloes.com.br/lote/detalhe/230172", "[ VÍDEOS ] Máquina de BLOCOS Automática/Hidraulica 14x19x39 mm de medida dos blocos")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37.000,00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=HYPERLINK("https://rossileiloes.com.br/lote/detalhe/230127", "093")</f>
      </c>
      <c r="B95" s="4" t="s">
        <f>=HYPERLINK("https://rossileiloes.com.br/lote/detalhe/230127", " Redutor de velocidade 1:12 redução")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750.00</t>
        </is>
      </c>
    </row>
    <row collapsed="false" customFormat="false" customHeight="false" hidden="false" ht="12.1" outlineLevel="0" r="96">
      <c r="A96" s="5" t="s">
        <f>=HYPERLINK("https://rossileiloes.com.br/lote/detalhe/230177", "094")</f>
      </c>
      <c r="B96" s="4" t="s">
        <f>=HYPERLINK("https://rossileiloes.com.br/lote/detalhe/230177", " Guilhotina Corte Chapas Marca Newton Capacidade de corte 2050x5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=HYPERLINK("https://rossileiloes.com.br/lote/detalhe/230060", "096")</f>
      </c>
      <c r="B97" s="4" t="s">
        <f>=HYPERLINK("https://rossileiloes.com.br/lote/detalhe/230060", "12 unidades - Portões ( NOVOS) de aço carbono com as seguintes medidas 2900x3530 mm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=HYPERLINK("https://rossileiloes.com.br/lote/detalhe/230135", "098")</f>
      </c>
      <c r="B98" s="4" t="s">
        <f>=HYPERLINK("https://rossileiloes.com.br/lote/detalhe/230135", "[ VÍDEO ] Peneira Rotativa p Areia c/ motor 20 cv 4 polos 220/380 - Redutor 1:35 H23 nas medidas de 6000x1500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=HYPERLINK("https://rossileiloes.com.br/lote/detalhe/230173", "099")</f>
      </c>
      <c r="B99" s="4" t="s">
        <f>=HYPERLINK("https://rossileiloes.com.br/lote/detalhe/230173", "[ VÍDEO ] Roscas transportadoras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=HYPERLINK("https://rossileiloes.com.br/lote/detalhe/230179", "100")</f>
      </c>
      <c r="B100" s="4" t="s">
        <f>=HYPERLINK("https://rossileiloes.com.br/lote/detalhe/230179", " Dobradeira de Chapas NEWTON Capacidade de dobra 2050 mm comprimento chapa 20/25 toneladas Ano 1994")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=HYPERLINK("https://rossileiloes.com.br/lote/detalhe/230183", "101")</f>
      </c>
      <c r="B101" s="4" t="s">
        <f>=HYPERLINK("https://rossileiloes.com.br/lote/detalhe/230183", "[ VÍDEO ] Dobradeira Hidráulica IMAG de chapas Marca IMAG Modelo PVM 30 40 Comprimento 3000 mm Ano 05/2005 Capacidade de dobra 3,2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=HYPERLINK("https://rossileiloes.com.br/lote/detalhe/230131", "102")</f>
      </c>
      <c r="B102" s="4" t="s">
        <f>=HYPERLINK("https://rossileiloes.com.br/lote/detalhe/230131", " Motobomba GRUNDFOS DANFOSS 20 cv 3528 rpm ( NOVA 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=HYPERLINK("https://rossileiloes.com.br/lote/detalhe/230132", "103")</f>
      </c>
      <c r="B103" s="4" t="s">
        <f>=HYPERLINK("https://rossileiloes.com.br/lote/detalhe/230132", " Bomba de INOX p Massa de Papel e Serragem ;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=HYPERLINK("https://rossileiloes.com.br/lote/detalhe/230133", "104")</f>
      </c>
      <c r="B104" s="4" t="s">
        <f>=HYPERLINK("https://rossileiloes.com.br/lote/detalhe/230133", " Válvulas Angular de 6” e 3” respectivamente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=HYPERLINK("https://rossileiloes.com.br/lote/detalhe/230184", "106")</f>
      </c>
      <c r="B105" s="4" t="s">
        <f>=HYPERLINK("https://rossileiloes.com.br/lote/detalhe/230184", " Guilhotina p Chapas ROCCO Marca ROCCO Modelo T Capacidade 2050 X 2,5 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=HYPERLINK("https://rossileiloes.com.br/lote/detalhe/230182", "107")</f>
      </c>
      <c r="B106" s="4" t="s">
        <f>=HYPERLINK("https://rossileiloes.com.br/lote/detalhe/230182", " Prensa Excêntrica MSL 65 TONS Marca MSL METALÚRGICA SOUZA")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=HYPERLINK("https://rossileiloes.com.br/lote/detalhe/230134", "109")</f>
      </c>
      <c r="B107" s="4" t="s">
        <f>=HYPERLINK("https://rossileiloes.com.br/lote/detalhe/230134", "[ VÍDEO ] 04 unidades - Motores Elétrico ANTI EXPLOSÃO BLINDADOS WEG. Veja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=HYPERLINK("https://rossileiloes.com.br/lote/detalhe/230141", "110")</f>
      </c>
      <c r="B108" s="4" t="s">
        <f>=HYPERLINK("https://rossileiloes.com.br/lote/detalhe/230141", " 02 Conjuntos de Jato de granalhas ( sem compressor)")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=HYPERLINK("https://rossileiloes.com.br/lote/detalhe/230138", "111")</f>
      </c>
      <c r="B109" s="4" t="s">
        <f>=HYPERLINK("https://rossileiloes.com.br/lote/detalhe/230138", "[ VÍDEO ] Envasadora de líquidos com 12 Bicos ; motor e acionamento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=HYPERLINK("https://rossileiloes.com.br/lote/detalhe/230136", "112")</f>
      </c>
      <c r="B110" s="4" t="s">
        <f>=HYPERLINK("https://rossileiloes.com.br/lote/detalhe/230136", " Vassoura Varredora Motorizada COMAC ( necessita de reparos)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=HYPERLINK("https://rossileiloes.com.br/lote/detalhe/230137", "113")</f>
      </c>
      <c r="B111" s="4" t="s">
        <f>=HYPERLINK("https://rossileiloes.com.br/lote/detalhe/230137", " Rosca Transportadora Helicoidal de INOX 304. Medidas 9 metros de comprimento, 50 cm de diâmetro. Peso aproximado 2500 Kgs. Com acessórios conforme fotos")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=HYPERLINK("https://rossileiloes.com.br/lote/detalhe/230142", "114")</f>
      </c>
      <c r="B112" s="4" t="s">
        <f>=HYPERLINK("https://rossileiloes.com.br/lote/detalhe/230142", " Exaustor Soprador MZ VP 560/P 3300 rpm trifásico 220/380 v 4,6 kw ( 6 cv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=HYPERLINK("https://rossileiloes.com.br/lote/detalhe/230139", "116")</f>
      </c>
      <c r="B113" s="4" t="s">
        <f>=HYPERLINK("https://rossileiloes.com.br/lote/detalhe/230139", "[ VÍDEO ] Motoniveladora (PATROLA) New Holland Modelo FG85/ Ano 95 TRANSMISSÃO 28000/06 Pneus novos")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135.000,00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=HYPERLINK("https://rossileiloes.com.br/lote/detalhe/230140", "117")</f>
      </c>
      <c r="B114" s="4" t="s">
        <f>=HYPERLINK("https://rossileiloes.com.br/lote/detalhe/230140", "[ VÍDEO ] Aprox. 10 unidades - Válvulas Industriais diversas")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3.800,00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=HYPERLINK("https://rossileiloes.com.br/lote/detalhe/230147", "118")</f>
      </c>
      <c r="B115" s="4" t="s">
        <f>=HYPERLINK("https://rossileiloes.com.br/lote/detalhe/230147", " 09 unidades - Buchas p/ Rolamentos Eixo 340 mm Modelo GGL HM 3172")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2.800,00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=HYPERLINK("https://rossileiloes.com.br/lote/detalhe/230143", "119")</f>
      </c>
      <c r="B116" s="4" t="s">
        <f>=HYPERLINK("https://rossileiloes.com.br/lote/detalhe/230143", " [ LANCES POR UNIDADE ] 50 unidades - Dormentes de concreto ferroviário. Aprox. 280 kgs. Medidas: 2200x300x280 mm. Para Arrimo, Contenção, Cerca e outros fins.")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25,00</t>
        </is>
      </c>
      <c r="F116" s="4" t="inlineStr">
        <is>
          <t>0.50</t>
        </is>
      </c>
    </row>
    <row collapsed="false" customFormat="false" customHeight="false" hidden="false" ht="12.1" outlineLevel="0" r="117">
      <c r="A117" s="5" t="s">
        <f>=HYPERLINK("https://rossileiloes.com.br/lote/detalhe/230146", "120")</f>
      </c>
      <c r="B117" s="4" t="s">
        <f>=HYPERLINK("https://rossileiloes.com.br/lote/detalhe/230146", " [ LANCES POR UNIDADE ] 100 unidades - Dormentes de concreto ferroviário. Aprox. 280 kgs. Medidas: 2200x300x280 mm. Para Arrimo, Contenção, Cerca e outros fins.")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25,00</t>
        </is>
      </c>
      <c r="F117" s="4" t="inlineStr">
        <is>
          <t>0.50</t>
        </is>
      </c>
    </row>
    <row collapsed="false" customFormat="false" customHeight="false" hidden="false" ht="12.1" outlineLevel="0" r="118">
      <c r="A118" s="5" t="s">
        <f>=HYPERLINK("https://rossileiloes.com.br/lote/detalhe/230144", "121")</f>
      </c>
      <c r="B118" s="4" t="s">
        <f>=HYPERLINK("https://rossileiloes.com.br/lote/detalhe/230144", " [ LANCES POR UNIDADE ] 150 unidades - Dormentes de concreto ferroviário. Aprox. 280 kgs. Medidas: 2200x300x280 mm. Para Arrimo, Contenção, Cerca e outros fins.")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25,00</t>
        </is>
      </c>
      <c r="F118" s="4" t="inlineStr">
        <is>
          <t>0.50</t>
        </is>
      </c>
    </row>
    <row collapsed="false" customFormat="false" customHeight="false" hidden="false" ht="12.1" outlineLevel="0" r="119">
      <c r="A119" s="5" t="s">
        <f>=HYPERLINK("https://rossileiloes.com.br/lote/detalhe/230145", "122")</f>
      </c>
      <c r="B119" s="4" t="s">
        <f>=HYPERLINK("https://rossileiloes.com.br/lote/detalhe/230145", " [ LANCES POR UNIDADE ] 200 unidades - Dormentes de concreto ferroviário. Aprox. 280 kgs. Medidas: 2200x300x280 mm. Para Arrimo, Contenção, Cerca e outros fins.")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=HYPERLINK("https://rossileiloes.com.br/lote/detalhe/230149", "126")</f>
      </c>
      <c r="B120" s="4" t="s">
        <f>=HYPERLINK("https://rossileiloes.com.br/lote/detalhe/230149", " Túnel de encolhimento para garrafas PET - Equipamento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=HYPERLINK("https://rossileiloes.com.br/lote/detalhe/230151", "127")</f>
      </c>
      <c r="B121" s="4" t="s">
        <f>=HYPERLINK("https://rossileiloes.com.br/lote/detalhe/230151", " Redutor de velocidade TRANSMOTECNICA Redução 1:31,50")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=HYPERLINK("https://rossileiloes.com.br/lote/detalhe/230148", "130")</f>
      </c>
      <c r="B122" s="4" t="s">
        <f>=HYPERLINK("https://rossileiloes.com.br/lote/detalhe/230148", " Garra Sucateira Hidráulica com 5 garras. Funcionando")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650.00</t>
        </is>
      </c>
    </row>
    <row collapsed="false" customFormat="false" customHeight="false" hidden="false" ht="12.1" outlineLevel="0" r="123">
      <c r="A123" s="5" t="s">
        <f>=HYPERLINK("https://rossileiloes.com.br/lote/detalhe/230150", "131")</f>
      </c>
      <c r="B123" s="4" t="s">
        <f>=HYPERLINK("https://rossileiloes.com.br/lote/detalhe/230150", " Extrusora para Grãos ALLIANCE. Modelo ALPE 500 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750.00</t>
        </is>
      </c>
    </row>
    <row collapsed="false" customFormat="false" customHeight="false" hidden="false" ht="12.1" outlineLevel="0" r="124">
      <c r="A124" s="5" t="s">
        <f>=HYPERLINK("https://rossileiloes.com.br/lote/detalhe/230155", "132")</f>
      </c>
      <c r="B124" s="4" t="s">
        <f>=HYPERLINK("https://rossileiloes.com.br/lote/detalhe/230155", " Misturador de produtos Dimensões 0.90x1,82x0,94 - 1,45 m3Da pra produzir 6,00 a 8,00 ton / hora - Sistema de baleada.")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28.000,00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=HYPERLINK("https://rossileiloes.com.br/lote/detalhe/230156", "133")</f>
      </c>
      <c r="B125" s="4" t="s">
        <f>=HYPERLINK("https://rossileiloes.com.br/lote/detalhe/230156", " Moinho de BOLA contínuo com Revestimento de Borracha  Redutor Falk 1:4.483 de redução  1,70x1,50 metros ( dimensões)")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120.000,00</t>
        </is>
      </c>
      <c r="F125" s="4" t="inlineStr">
        <is>
          <t>750.00</t>
        </is>
      </c>
    </row>
    <row collapsed="false" customFormat="false" customHeight="false" hidden="false" ht="12.1" outlineLevel="0" r="126">
      <c r="A126" s="5" t="s">
        <f>=HYPERLINK("https://rossileiloes.com.br/lote/detalhe/230152", "136")</f>
      </c>
      <c r="B126" s="4" t="s">
        <f>=HYPERLINK("https://rossileiloes.com.br/lote/detalhe/230152",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=HYPERLINK("https://rossileiloes.com.br/lote/detalhe/230153", "137")</f>
      </c>
      <c r="B127" s="4" t="s">
        <f>=HYPERLINK("https://rossileiloes.com.br/lote/detalhe/230153", " Tanque p Abastecimento de combustíveis, 10 mil litros capacidade, completo com bomba de engrenagem/motor e mangueiras de abastecimento, SEMINOVO")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=HYPERLINK("https://rossileiloes.com.br/lote/detalhe/230157", "139")</f>
      </c>
      <c r="B128" s="4" t="s">
        <f>=HYPERLINK("https://rossileiloes.com.br/lote/detalhe/230157", " 20 unidades - Curvas schedule 40 raio Longo 6”")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3.600,00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=HYPERLINK("https://rossileiloes.com.br/lote/detalhe/230154", "140")</f>
      </c>
      <c r="B129" s="4" t="s">
        <f>=HYPERLINK("https://rossileiloes.com.br/lote/detalhe/230154", " Transformador 30 KVA HEVT-DUTY T2H30S 480 v 208/120")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=HYPERLINK("https://rossileiloes.com.br/lote/detalhe/230158", "141")</f>
      </c>
      <c r="B130" s="4" t="s">
        <f>=HYPERLINK("https://rossileiloes.com.br/lote/detalhe/230158", " 02 unidades - Mancais SKF SSNHD 530 com rolamentos completo")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=HYPERLINK("https://rossileiloes.com.br/lote/detalhe/230163", "143")</f>
      </c>
      <c r="B131" s="4" t="s">
        <f>=HYPERLINK("https://rossileiloes.com.br/lote/detalhe/230163", " 02 Motoredutores SEW EURODRIVE 15 cv trifásico 1740 rpm / Redução de 1: 16,17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=HYPERLINK("https://rossileiloes.com.br/lote/detalhe/230162", "145")</f>
      </c>
      <c r="B132" s="4" t="s">
        <f>=HYPERLINK("https://rossileiloes.com.br/lote/detalhe/230162", " Bomba de INOX p/ alimentos/ produtos químicos em geral Recalque de 3,50 P cisterna")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=HYPERLINK("https://rossileiloes.com.br/lote/detalhe/230164", "146")</f>
      </c>
      <c r="B133" s="4" t="s">
        <f>=HYPERLINK("https://rossileiloes.com.br/lote/detalhe/230164", " 08 - unidades Caixas Metálicas P/ Armazenamento diversos. Medidas 1200x1000x860 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=HYPERLINK("https://rossileiloes.com.br/lote/detalhe/230165", "148")</f>
      </c>
      <c r="B134" s="4" t="s">
        <f>=HYPERLINK("https://rossileiloes.com.br/lote/detalhe/230165", "[ VÍDEO ] Compressor Parafuso ATLAS COPCO GE55 Motor 60 cv trifásico")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=HYPERLINK("https://rossileiloes.com.br/lote/detalhe/230174", "149")</f>
      </c>
      <c r="B135" s="4" t="s">
        <f>=HYPERLINK("https://rossileiloes.com.br/lote/detalhe/230174", " ACESSÓRIOS PARA SILO DE CONCRETO")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=HYPERLINK("https://rossileiloes.com.br/lote/detalhe/230185", "150")</f>
      </c>
      <c r="B136" s="4" t="s">
        <f>=HYPERLINK("https://rossileiloes.com.br/lote/detalhe/230185", "[ VÍDEO ] 04 Unidades - Bombas Helicoidais WEATHERFORD 5”")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18.000,00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=HYPERLINK("https://rossileiloes.com.br/lote/detalhe/230186", "151")</f>
      </c>
      <c r="B137" s="4" t="s">
        <f>=HYPERLINK("https://rossileiloes.com.br/lote/detalhe/230186", " 02 Unidades - Peneiras Vibratórias MAVI  Acompanha Motovibradores cada equipamento Completa")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=HYPERLINK("https://rossileiloes.com.br/lote/detalhe/230187", "152")</f>
      </c>
      <c r="B138" s="4" t="s">
        <f>=HYPERLINK("https://rossileiloes.com.br/lote/detalhe/230187", " [ VÍDEO ] 38 Unidades - Mancais Diversos Tamanhos: Modelos e marcas")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=HYPERLINK("https://rossileiloes.com.br/lote/detalhe/230188", "153")</f>
      </c>
      <c r="B139" s="4" t="s">
        <f>=HYPERLINK("https://rossileiloes.com.br/lote/detalhe/230188", " Cilindro Monolucido Aço Carbono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=HYPERLINK("https://rossileiloes.com.br/lote/detalhe/230190", "155")</f>
      </c>
      <c r="B140" s="4" t="s">
        <f>=HYPERLINK("https://rossileiloes.com.br/lote/detalhe/230190", "[ VÍDEO ] Bomba de Mistura CELULOSE 10” REVISADA")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=HYPERLINK("https://rossileiloes.com.br/lote/detalhe/230189", "156")</f>
      </c>
      <c r="B141" s="4" t="s">
        <f>=HYPERLINK("https://rossileiloes.com.br/lote/detalhe/230189", "[ VÌDEO ] Bomba de Mistura CELULOSE 12” REVISADA")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=HYPERLINK("https://rossileiloes.com.br/lote/detalhe/230192", "157")</f>
      </c>
      <c r="B142" s="4" t="s">
        <f>=HYPERLINK("https://rossileiloes.com.br/lote/detalhe/230192", " Depurador de Massas")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23.000,00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=HYPERLINK("https://rossileiloes.com.br/lote/detalhe/230197", "158")</f>
      </c>
      <c r="B143" s="4" t="s">
        <f>=HYPERLINK("https://rossileiloes.com.br/lote/detalhe/230197", "[ VÍDEO ] 8 unidades no lote com os Rotores - Cestos p/ Depuradores de Massa")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=HYPERLINK("https://rossileiloes.com.br/lote/detalhe/230200", "159")</f>
      </c>
      <c r="B144" s="4" t="s">
        <f>=HYPERLINK("https://rossileiloes.com.br/lote/detalhe/230200", " 02 - Unidades - Bombas Helicoidal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=HYPERLINK("https://rossileiloes.com.br/lote/detalhe/230191", "160")</f>
      </c>
      <c r="B145" s="4" t="s">
        <f>=HYPERLINK("https://rossileiloes.com.br/lote/detalhe/230191", "[ VÍDEO ] 09 peças no conjunto - Mesa Plana Completa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175.000,00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=HYPERLINK("https://rossileiloes.com.br/lote/detalhe/230194", "161")</f>
      </c>
      <c r="B146" s="4" t="s">
        <f>=HYPERLINK("https://rossileiloes.com.br/lote/detalhe/230194", " Válvula Guilhotina DELBO 20” Sede de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=HYPERLINK("https://rossileiloes.com.br/lote/detalhe/230198", "163")</f>
      </c>
      <c r="B147" s="4" t="s">
        <f>=HYPERLINK("https://rossileiloes.com.br/lote/detalhe/230198", "[ VÌDEO ] 09 unidades - Válvulas Guilhotina Pneumática INOX")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=HYPERLINK("https://rossileiloes.com.br/lote/detalhe/230199", "164")</f>
      </c>
      <c r="B148" s="4" t="s">
        <f>=HYPERLINK("https://rossileiloes.com.br/lote/detalhe/230199", "[ VÍDEO ] Feltro Celulose (SEM USO, na caixa conforme fotos ) Aprox. 25,19 X 8,70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22.000,00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=HYPERLINK("https://rossileiloes.com.br/lote/detalhe/230196", "165")</f>
      </c>
      <c r="B149" s="4" t="s">
        <f>=HYPERLINK("https://rossileiloes.com.br/lote/detalhe/230196", "[ VÍDEO ] Feltro Celulose (SEM USO, na caixa conforme fotos ) Aprox. 19,50 X 6,60 metros")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22.000,00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=HYPERLINK("https://rossileiloes.com.br/lote/detalhe/230193", "166")</f>
      </c>
      <c r="B150" s="4" t="s">
        <f>=HYPERLINK("https://rossileiloes.com.br/lote/detalhe/230193", "[ VÍDEO ] Feltro Celulose (SEM USO, na caixa conforme fotos ) Aprox. 22,45 X 6,55 metros")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350.00</t>
        </is>
      </c>
    </row>
    <row collapsed="false" customFormat="false" customHeight="false" hidden="false" ht="12.1" outlineLevel="0" r="151">
      <c r="A151" s="5" t="s">
        <f>=HYPERLINK("https://rossileiloes.com.br/lote/detalhe/230195", "167")</f>
      </c>
      <c r="B151" s="4" t="s">
        <f>=HYPERLINK("https://rossileiloes.com.br/lote/detalhe/230195", "[ VÍDEO ] Motoredutor SEW EURODRIVE 30 cv redução 1: 97 conforme plaqueta")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12.000,00</t>
        </is>
      </c>
      <c r="F151" s="4" t="inlineStr">
        <is>
          <t>350.00</t>
        </is>
      </c>
    </row>
    <row collapsed="false" customFormat="false" customHeight="false" hidden="false" ht="12.1" outlineLevel="0" r="152">
      <c r="A152" s="5" t="s">
        <f>=HYPERLINK("https://rossileiloes.com.br/lote/detalhe/230201", "168")</f>
      </c>
      <c r="B152" s="4" t="s">
        <f>=HYPERLINK("https://rossileiloes.com.br/lote/detalhe/230201", " Silo para Armazenamento de materiais")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=HYPERLINK("https://rossileiloes.com.br/lote/detalhe/230202", "169")</f>
      </c>
      <c r="B153" s="4" t="s">
        <f>=HYPERLINK("https://rossileiloes.com.br/lote/detalhe/230202", "[ VÍDEO ] Caldeira a Gás GEROTHERMO")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32.000,00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=HYPERLINK("https://rossileiloes.com.br/lote/detalhe/230209", "170")</f>
      </c>
      <c r="B154" s="4" t="s">
        <f>=HYPERLINK("https://rossileiloes.com.br/lote/detalhe/230209", " Calandra de chapas 1/2 cap; Chapas até 2,15 metros ; Rolos 5” polegadas dois menores; Rolo de 8” 1 rolo maior; Motor 25 cv trifásico 4 polos")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=HYPERLINK("https://rossileiloes.com.br/lote/detalhe/230203", "171")</f>
      </c>
      <c r="B155" s="4" t="s">
        <f>=HYPERLINK("https://rossileiloes.com.br/lote/detalhe/230203", "[ VÍDEO ] Rosqueadeira elétrica ROTHENBERGER SUPER EGO 1/2” até 4” polegadas cap / Acompanha cabeçote completa")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=HYPERLINK("https://rossileiloes.com.br/lote/detalhe/230207", "172")</f>
      </c>
      <c r="B156" s="4" t="s">
        <f>=HYPERLINK("https://rossileiloes.com.br/lote/detalhe/230207", "[ VÍDEO ] Calandra de tubos 1/2” a 4” polegadas Com motor / Jogos de matrizes completa")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=HYPERLINK("https://rossileiloes.com.br/lote/detalhe/230210", "173")</f>
      </c>
      <c r="B157" s="4" t="s">
        <f>=HYPERLINK("https://rossileiloes.com.br/lote/detalhe/230210", "[ VÍDEO ] CLAMP P/ Bobina de papel / Capacidade 2 tons / Abertura 1300 mm /Peso 550 kgs aproximado")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=HYPERLINK("https://rossileiloes.com.br/lote/detalhe/230204", "174")</f>
      </c>
      <c r="B158" s="4" t="s">
        <f>=HYPERLINK("https://rossileiloes.com.br/lote/detalhe/230204", "[ VÍDEO ] CLAMP p/ Bobina de papel / Capacidade 2,8 tons / Abertura 1500 mm / Peso aproximado 780 kgs")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=HYPERLINK("https://rossileiloes.com.br/lote/detalhe/230206", "175")</f>
      </c>
      <c r="B159" s="4" t="s">
        <f>=HYPERLINK("https://rossileiloes.com.br/lote/detalhe/230206", " Motor de 75 cv Siemens 4 polos 1775 rpm Flangeado 380 V")</f>
      </c>
      <c r="C159" s="4" t="inlineStr">
        <is>
          <t>Lote retirado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=HYPERLINK("https://rossileiloes.com.br/lote/detalhe/230208", "176")</f>
      </c>
      <c r="B160" s="4" t="s">
        <f>=HYPERLINK("https://rossileiloes.com.br/lote/detalhe/230208", " Serra circular OMIL com riscador , com motor , seminova")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=HYPERLINK("https://rossileiloes.com.br/lote/detalhe/230205", "177")</f>
      </c>
      <c r="B161" s="4" t="s">
        <f>=HYPERLINK("https://rossileiloes.com.br/lote/detalhe/230205", " Torre tripla EMPILHADEIRA TCM / Altura máxima 8500 mm / Altura média 2670 mm / Modelo VFHM 850- 7E4")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18.000,00</t>
        </is>
      </c>
      <c r="F1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2026-06-05T21:54:02.00Z</dcterms:created>
  <dc:creator>Tellks Tecnologia</dc:creator>
  <cp:revision>0</cp:revision>
</cp:coreProperties>
</file>