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PONTE ROLANTE, GUINCHOS HILO, BARRACÕES, VIGAS, TUBOS, PÉ DIREITO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12/06/2024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=HYPERLINK("https://rossileiloes.com.br/lote/detalhe/231109", "004")</f>
      </c>
      <c r="B11" s="4" t="s">
        <f>=HYPERLINK("https://rossileiloes.com.br/lote/detalhe/231109", " VÁLVULA 14" REFORMADA - VENDA NO ESTADO CONFORME LOTE EXPOSTO")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=HYPERLINK("https://rossileiloes.com.br/lote/detalhe/231108", "005")</f>
      </c>
      <c r="B12" s="4" t="s">
        <f>=HYPERLINK("https://rossileiloes.com.br/lote/detalhe/231108", " VÁLVULA 30"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11.000,00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=HYPERLINK("https://rossileiloes.com.br/lote/detalhe/231065", "008")</f>
      </c>
      <c r="B13" s="4" t="s">
        <f>=HYPERLINK("https://rossileiloes.com.br/lote/detalhe/231065", " [ LANCE POR KG ] TUBO CALANDRADO SEM USO 20" PARADE 5MM - APROX. 1400 KG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2,50</t>
        </is>
      </c>
      <c r="F13" s="4" t="inlineStr">
        <is>
          <t>0.10</t>
        </is>
      </c>
    </row>
    <row collapsed="false" customFormat="false" customHeight="false" hidden="false" ht="12.1" outlineLevel="0" r="14">
      <c r="A14" s="5" t="s">
        <f>=HYPERLINK("https://rossileiloes.com.br/lote/detalhe/231107", "009")</f>
      </c>
      <c r="B14" s="4" t="s">
        <f>=HYPERLINK("https://rossileiloes.com.br/lote/detalhe/231107", "[ LANCE POR KG ] TUBO CALANDRADO SEM USO 20" PARADE 3MM - APROX. 2190 KG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2,50</t>
        </is>
      </c>
      <c r="F14" s="4" t="inlineStr">
        <is>
          <t>0.10</t>
        </is>
      </c>
    </row>
    <row collapsed="false" customFormat="false" customHeight="false" hidden="false" ht="12.1" outlineLevel="0" r="15">
      <c r="A15" s="5" t="s">
        <f>=HYPERLINK("https://rossileiloes.com.br/lote/detalhe/231116", "010")</f>
      </c>
      <c r="B15" s="4" t="s">
        <f>=HYPERLINK("https://rossileiloes.com.br/lote/detalhe/231116", "ELETROIMÃ ITALINDUSTRIA 82"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=HYPERLINK("https://rossileiloes.com.br/lote/detalhe/231119", "011")</f>
      </c>
      <c r="B16" s="4" t="s">
        <f>=HYPERLINK("https://rossileiloes.com.br/lote/detalhe/231119", " GARRA HIDRAULICA MOTOCANA 30CV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=HYPERLINK("https://rossileiloes.com.br/lote/detalhe/231115", "012")</f>
      </c>
      <c r="B17" s="4" t="s">
        <f>=HYPERLINK("https://rossileiloes.com.br/lote/detalhe/231115", " GARRA HIDRAULICA MOTOCANA 30CV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=HYPERLINK("https://rossileiloes.com.br/lote/detalhe/231118", "013")</f>
      </c>
      <c r="B18" s="4" t="s">
        <f>=HYPERLINK("https://rossileiloes.com.br/lote/detalhe/231118", " FILTRO PRENSA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=HYPERLINK("https://rossileiloes.com.br/lote/detalhe/231053", "015")</f>
      </c>
      <c r="B19" s="4" t="s">
        <f>=HYPERLINK("https://rossileiloes.com.br/lote/detalhe/231053", " [ LANCE POR KG ] PERFIL U OMEGA SEM USO 16" PAREDE 9,5MM - APROX. 960 KG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2,50</t>
        </is>
      </c>
      <c r="F19" s="4" t="inlineStr">
        <is>
          <t>0.10</t>
        </is>
      </c>
    </row>
    <row collapsed="false" customFormat="false" customHeight="false" hidden="false" ht="12.1" outlineLevel="0" r="20">
      <c r="A20" s="5" t="s">
        <f>=HYPERLINK("https://rossileiloes.com.br/lote/detalhe/231054", "016")</f>
      </c>
      <c r="B20" s="4" t="s">
        <f>=HYPERLINK("https://rossileiloes.com.br/lote/detalhe/231054", "[ LANCE POR KG ] PÉ DIREITO TUBOLAR 6" X 4900MM 4 UNIDADES - APROX. 865 KG - VENDA NO ESTADO CONFORME LOTE EXPOSTO")</f>
      </c>
      <c r="C20" s="4" t="inlineStr">
        <is>
          <t>Vendido</t>
        </is>
      </c>
      <c r="D20" s="4" t="inlineStr">
        <is>
          <t>2</t>
        </is>
      </c>
      <c r="E20" s="5" t="inlineStr">
        <is>
          <t>3.027,50</t>
        </is>
      </c>
      <c r="F20" s="4" t="inlineStr">
        <is>
          <t>0.10</t>
        </is>
      </c>
    </row>
    <row collapsed="false" customFormat="false" customHeight="false" hidden="false" ht="12.1" outlineLevel="0" r="21">
      <c r="A21" s="5" t="s">
        <f>=HYPERLINK("https://rossileiloes.com.br/lote/detalhe/231120", "017")</f>
      </c>
      <c r="B21" s="4" t="s">
        <f>=HYPERLINK("https://rossileiloes.com.br/lote/detalhe/231120", "GUINCHO HILO DE APROX. 12,40 METROS DE ALTURA COM UMA BASE DE 3,40 METROS DE ALTURA P/ DESCARGA DE CAMINHÃO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=HYPERLINK("https://rossileiloes.com.br/lote/detalhe/231121", "018")</f>
      </c>
      <c r="B22" s="4" t="s">
        <f>=HYPERLINK("https://rossileiloes.com.br/lote/detalhe/231121", "GUINCHO HILO DE 13,4 METROS DE ALTURA P/ DESCARGA DE CAMINHÃO - VENDA NO ESTADO CONFORME LOTE EXPOSTO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=HYPERLINK("https://rossileiloes.com.br/lote/detalhe/231122", "019")</f>
      </c>
      <c r="B23" s="4" t="s">
        <f>=HYPERLINK("https://rossileiloes.com.br/lote/detalhe/231122", "GUINCHO HILO DE 12,8 METROS DE ALTURA P/ DESCARGA DE CAMINHÃO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=HYPERLINK("https://rossileiloes.com.br/lote/detalhe/231057", "022")</f>
      </c>
      <c r="B24" s="4" t="s">
        <f>=HYPERLINK("https://rossileiloes.com.br/lote/detalhe/231057", " CONJUNTO DE CONVERSOR OSCILANTE DE TORQUE PARA MOENDA 42" X 78", COMPLETO, LADO ACIONAMENTO, LADO ACIONADO E O DISPOSITIVO DE LIGAÇÃO CENTRAL, MARCA ACIP, USADO.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=HYPERLINK("https://rossileiloes.com.br/lote/detalhe/231064", "027")</f>
      </c>
      <c r="B25" s="4" t="s">
        <f>=HYPERLINK("https://rossileiloes.com.br/lote/detalhe/231064", " [ LANCE POR KG ] TUBO 1/2"A 6"- APROX. 4000 KG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2,00</t>
        </is>
      </c>
      <c r="F25" s="4" t="inlineStr">
        <is>
          <t>0.10</t>
        </is>
      </c>
    </row>
    <row collapsed="false" customFormat="false" customHeight="false" hidden="false" ht="12.1" outlineLevel="0" r="26">
      <c r="A26" s="5" t="s">
        <f>=HYPERLINK("https://rossileiloes.com.br/lote/detalhe/231071", "031")</f>
      </c>
      <c r="B26" s="4" t="s">
        <f>=HYPERLINK("https://rossileiloes.com.br/lote/detalhe/231071", " [ LANCE POR KG ] CHAPA XADREZ DE 3/16" E 1/4" COM TAMANHOS DIFERENTES - APROX. 8000 KG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2,00</t>
        </is>
      </c>
      <c r="F26" s="4" t="inlineStr">
        <is>
          <t>0.10</t>
        </is>
      </c>
    </row>
    <row collapsed="false" customFormat="false" customHeight="false" hidden="false" ht="12.1" outlineLevel="0" r="27">
      <c r="A27" s="5" t="s">
        <f>=HYPERLINK("https://rossileiloes.com.br/lote/detalhe/231110", "032")</f>
      </c>
      <c r="B27" s="4" t="s">
        <f>=HYPERLINK("https://rossileiloes.com.br/lote/detalhe/231110", " 1 VÁLVULA DE SEGURANÇA 8" 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2.500,00</t>
        </is>
      </c>
      <c r="F27" s="4" t="inlineStr">
        <is>
          <t>350.00</t>
        </is>
      </c>
    </row>
    <row collapsed="false" customFormat="false" customHeight="false" hidden="false" ht="12.1" outlineLevel="0" r="28">
      <c r="A28" s="5" t="s">
        <f>=HYPERLINK("https://rossileiloes.com.br/lote/detalhe/231112", "033")</f>
      </c>
      <c r="B28" s="4" t="s">
        <f>=HYPERLINK("https://rossileiloes.com.br/lote/detalhe/231112", " 1 VÁLVULA DE SEGURANÇA 8"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=HYPERLINK("https://rossileiloes.com.br/lote/detalhe/231113", "034")</f>
      </c>
      <c r="B29" s="4" t="s">
        <f>=HYPERLINK("https://rossileiloes.com.br/lote/detalhe/231113", " 1 VÁLVULA DE SEGURANÇA 8"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=HYPERLINK("https://rossileiloes.com.br/lote/detalhe/231111", "035")</f>
      </c>
      <c r="B30" s="4" t="s">
        <f>=HYPERLINK("https://rossileiloes.com.br/lote/detalhe/231111", " 1 VÁLVULA DE SEGURANÇA 8"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=HYPERLINK("https://rossileiloes.com.br/lote/detalhe/231114", "036")</f>
      </c>
      <c r="B31" s="4" t="s">
        <f>=HYPERLINK("https://rossileiloes.com.br/lote/detalhe/231114", " 1 VÁLVULA DE SEGURANÇA 8"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=HYPERLINK("https://rossileiloes.com.br/lote/detalhe/231117", "037")</f>
      </c>
      <c r="B32" s="4" t="s">
        <f>=HYPERLINK("https://rossileiloes.com.br/lote/detalhe/231117", " 2 VÁLVULA DE SEGURANÇA 8" - VENDA NO ESTADO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=HYPERLINK("https://rossileiloes.com.br/lote/detalhe/231061", "038")</f>
      </c>
      <c r="B33" s="4" t="s">
        <f>=HYPERLINK("https://rossileiloes.com.br/lote/detalhe/231061", " [ LANCE POR KG ] TUBOS CALANDRADOS DE 10" A 40" - APROX. 6000 KG - VENDA NO ESTADO CONFORME LOTE EXPOSTO")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2,00</t>
        </is>
      </c>
      <c r="F33" s="4" t="inlineStr">
        <is>
          <t>0.10</t>
        </is>
      </c>
    </row>
    <row collapsed="false" customFormat="false" customHeight="false" hidden="false" ht="12.1" outlineLevel="0" r="34">
      <c r="A34" s="5" t="s">
        <f>=HYPERLINK("https://rossileiloes.com.br/lote/detalhe/231059", "040")</f>
      </c>
      <c r="B34" s="4" t="s">
        <f>=HYPERLINK("https://rossileiloes.com.br/lote/detalhe/231059", " [ LANCE POR KG ] TUBO DE 16" A 24" - APROX. 3000 KG - VENDA NO ESTADO CONFORME LOTE EXPOSTO")</f>
      </c>
      <c r="C34" s="4" t="inlineStr">
        <is>
          <t>Lote retirado</t>
        </is>
      </c>
      <c r="D34" s="4" t="inlineStr">
        <is>
          <t>0</t>
        </is>
      </c>
      <c r="E34" s="5" t="inlineStr">
        <is>
          <t>2,00</t>
        </is>
      </c>
      <c r="F34" s="4" t="inlineStr">
        <is>
          <t>0.10</t>
        </is>
      </c>
    </row>
    <row collapsed="false" customFormat="false" customHeight="false" hidden="false" ht="12.1" outlineLevel="0" r="35">
      <c r="A35" s="5" t="s">
        <f>=HYPERLINK("https://rossileiloes.com.br/lote/detalhe/231055", "053")</f>
      </c>
      <c r="B35" s="4" t="s">
        <f>=HYPERLINK("https://rossileiloes.com.br/lote/detalhe/231055", " PRÉ AQUECEDOR DE 150 - VENDA NO ESTADO CONFORME LOTE EXPOSTO")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25.000,00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=HYPERLINK("https://rossileiloes.com.br/lote/detalhe/231060", "054")</f>
      </c>
      <c r="B36" s="4" t="s">
        <f>=HYPERLINK("https://rossileiloes.com.br/lote/detalhe/231060", " PRÉ AQUECEDOR DE 150- VENDA NO ESTADO CONFORME LOTE EXPOSTO")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25.000,00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=HYPERLINK("https://rossileiloes.com.br/lote/detalhe/231074", "057")</f>
      </c>
      <c r="B37" s="4" t="s">
        <f>=HYPERLINK("https://rossileiloes.com.br/lote/detalhe/231074", " [ LANCE POR KG ] VIGA I 22" - 5 UNIDADES 4,4M CADA - TOTAL APROX. 2200 KG - VENDA NO ESTADO CONFORME LOTE EXPOSTO")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2,00</t>
        </is>
      </c>
      <c r="F37" s="4" t="inlineStr">
        <is>
          <t>0.10</t>
        </is>
      </c>
    </row>
    <row collapsed="false" customFormat="false" customHeight="false" hidden="false" ht="12.1" outlineLevel="0" r="38">
      <c r="A38" s="5" t="s">
        <f>=HYPERLINK("https://rossileiloes.com.br/lote/detalhe/231073", "060")</f>
      </c>
      <c r="B38" s="4" t="s">
        <f>=HYPERLINK("https://rossileiloes.com.br/lote/detalhe/231073", "BARRACÃO (PÉ DIREITO COM 12 UNIDADES DE VIGA H 350 X 350 COM 16,9M ALTURA, TESOURA COM 6 UNIDADES DE VIGA U 6" COM 12,4M E TESOURA COM 6 UNIDADES DE VIGA U 6" COM 6,5M) - VENDA NO ESTADO CONFORME LOTE EXPOSTO")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=HYPERLINK("https://rossileiloes.com.br/lote/detalhe/231070", "063")</f>
      </c>
      <c r="B39" s="4" t="s">
        <f>=HYPERLINK("https://rossileiloes.com.br/lote/detalhe/231070", "ELETROIMÃ 58" - VENDA NO ESTADO CONFORME LOTE EXPOSTO")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15.000,00</t>
        </is>
      </c>
      <c r="F39" s="4" t="inlineStr">
        <is>
          <t>2000.00</t>
        </is>
      </c>
    </row>
    <row collapsed="false" customFormat="false" customHeight="false" hidden="false" ht="12.1" outlineLevel="0" r="40">
      <c r="A40" s="5" t="s">
        <f>=HYPERLINK("https://rossileiloes.com.br/lote/detalhe/231062", "080")</f>
      </c>
      <c r="B40" s="4" t="s">
        <f>=HYPERLINK("https://rossileiloes.com.br/lote/detalhe/231062", " VALVULA GAVETA 14" USADA - VENDA NO ESTADO CONFORME LOTE EXPOSTO")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=HYPERLINK("https://rossileiloes.com.br/lote/detalhe/231058", "081")</f>
      </c>
      <c r="B41" s="4" t="s">
        <f>=HYPERLINK("https://rossileiloes.com.br/lote/detalhe/231058", " VALVULA GAVETA 14" USADA - VENDA NO ESTADO CONFORME LOTE EXPOSTO")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=HYPERLINK("https://rossileiloes.com.br/lote/detalhe/231056", "091")</f>
      </c>
      <c r="B42" s="4" t="s">
        <f>=HYPERLINK("https://rossileiloes.com.br/lote/detalhe/231056", " 5 UNIDADES DE CAIXAS COM 10 CONJUNTOS DE MANGUEIRA FLEXIVEL DE 1,5M PARA SPRINKLER (50 UNIDADES DE CONJUNTOS NO TOTAL) 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=HYPERLINK("https://rossileiloes.com.br/lote/detalhe/231072", "092")</f>
      </c>
      <c r="B43" s="4" t="s">
        <f>=HYPERLINK("https://rossileiloes.com.br/lote/detalhe/231072", " 5 UNIDADES DE CAIXAS COM 10 CONJUNTOS DE MANGUEIRA FLEXIVEL DE 1,5M PARA SPRINKLER (50 UNIDADES DE CONJUNTOS NO TOTAL)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=HYPERLINK("https://rossileiloes.com.br/lote/detalhe/231068", "093")</f>
      </c>
      <c r="B44" s="4" t="s">
        <f>=HYPERLINK("https://rossileiloes.com.br/lote/detalhe/231068", " 5 UNIDADES DE CAIXAS COM 10 CONJUNTOS DE MANGUEIRA FLEXIVEL DE 1,5M PARA SPRINKLER (50 UNIDADES DE CONJUNTOS NO TOTAL)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=HYPERLINK("https://rossileiloes.com.br/lote/detalhe/231066", "094")</f>
      </c>
      <c r="B45" s="4" t="s">
        <f>=HYPERLINK("https://rossileiloes.com.br/lote/detalhe/231066", " 5 UNIDADES DE CAIXAS COM 10 CONJUNTOS DE MANGUEIRA FLEXIVEL DE 1,5M PARA SPRINKLER (50 UNIDADES DE CONJUNTOS NO TOTAL)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=HYPERLINK("https://rossileiloes.com.br/lote/detalhe/231067", "095")</f>
      </c>
      <c r="B46" s="4" t="s">
        <f>=HYPERLINK("https://rossileiloes.com.br/lote/detalhe/231067", "20 UNIDADES DE CAIXAS COM 10 CONJUNTOS DE MANGUEIRA FLEXIVEL DE 1,5M PARA SPRINKLER (200 UNIDADES DE CONJUNTOS NO TOTAL)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=HYPERLINK("https://rossileiloes.com.br/lote/detalhe/231063", "099")</f>
      </c>
      <c r="B47" s="4" t="s">
        <f>=HYPERLINK("https://rossileiloes.com.br/lote/detalhe/231063", " 50 UNIDADES DE CAIXAS COM 10 CONJUNTOS DE MANGUEIRA FLEXIVEL DE 1,5M PARA SPRINKLER (Aprox. 500 UNIDADES DE CONJUNTOS NO TOTAL)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7.500,00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=HYPERLINK("https://rossileiloes.com.br/lote/detalhe/231069", "109")</f>
      </c>
      <c r="B48" s="4" t="s">
        <f>=HYPERLINK("https://rossileiloes.com.br/lote/detalhe/231069", "1 UNIDADE DE CAIXA COM 10 CONJUNTOS DE MANGUEIRA FLEXIVEL DE 1,5M PARA SPRINKLER (20 UNIDADES DE CONJUNTOS NO TOTAL)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=HYPERLINK("https://rossileiloes.com.br/lote/detalhe/231077", "126")</f>
      </c>
      <c r="B49" s="4" t="s">
        <f>=HYPERLINK("https://rossileiloes.com.br/lote/detalhe/231077", " 8 VALVULAS DUPLAS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=HYPERLINK("https://rossileiloes.com.br/lote/detalhe/231078", "127")</f>
      </c>
      <c r="B50" s="4" t="s">
        <f>=HYPERLINK("https://rossileiloes.com.br/lote/detalhe/231078", " 15 ENGRENAGENS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=HYPERLINK("https://rossileiloes.com.br/lote/detalhe/231075", "128")</f>
      </c>
      <c r="B51" s="4" t="s">
        <f>=HYPERLINK("https://rossileiloes.com.br/lote/detalhe/231075", " 4 FREIOS PONTE ROLANTE - VENDA NO ESTADO CONFORME LOTE EXPOSTO")</f>
      </c>
      <c r="C51" s="4" t="inlineStr">
        <is>
          <t>Lote retirado</t>
        </is>
      </c>
      <c r="D51" s="4" t="inlineStr">
        <is>
          <t>0</t>
        </is>
      </c>
      <c r="E51" s="5" t="inlineStr">
        <is>
          <t>4.500,00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=HYPERLINK("https://rossileiloes.com.br/lote/detalhe/231076", "129")</f>
      </c>
      <c r="B52" s="4" t="s">
        <f>=HYPERLINK("https://rossileiloes.com.br/lote/detalhe/231076", "[ LANCE POR KG ] TARUGOS (EIXOS) DE 175MM Ø À 310MM Ø - APROX. 21.000 KG - DIFERENTES COMPRIMENTOS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2,00</t>
        </is>
      </c>
      <c r="F52" s="4" t="inlineStr">
        <is>
          <t>0.10</t>
        </is>
      </c>
    </row>
    <row collapsed="false" customFormat="false" customHeight="false" hidden="false" ht="12.1" outlineLevel="0" r="53">
      <c r="A53" s="5" t="s">
        <f>=HYPERLINK("https://rossileiloes.com.br/lote/detalhe/231079", "131")</f>
      </c>
      <c r="B53" s="4" t="s">
        <f>=HYPERLINK("https://rossileiloes.com.br/lote/detalhe/231079", " [ LANCE POR KG ] 16 TESOURAS COM 10M COMPRIMENTO 0,55M DE LARGURA COM VIGA DE 6" - APROXIMADAMENTE 6496 KG - VENDA NO ESTADO CONFORME LOTE EXPOSTO")</f>
      </c>
      <c r="C53" s="4" t="inlineStr">
        <is>
          <t>Vendido</t>
        </is>
      </c>
      <c r="D53" s="4" t="inlineStr">
        <is>
          <t>2</t>
        </is>
      </c>
      <c r="E53" s="5" t="inlineStr">
        <is>
          <t>38.976,00</t>
        </is>
      </c>
      <c r="F53" s="4" t="inlineStr">
        <is>
          <t>0.50</t>
        </is>
      </c>
    </row>
    <row collapsed="false" customFormat="false" customHeight="false" hidden="false" ht="12.1" outlineLevel="0" r="54">
      <c r="A54" s="5" t="s">
        <f>=HYPERLINK("https://rossileiloes.com.br/lote/detalhe/231080", "132")</f>
      </c>
      <c r="B54" s="4" t="s">
        <f>=HYPERLINK("https://rossileiloes.com.br/lote/detalhe/231080", " [ LANCE POR KG ] 22 TESOURAS COM 3,53 M COMPRIMENTO 1M DE LARGURA COM VIGA DE 8" - APROXIMADAMENTE 5852 KG - VENDA NO ESTADO CONFORME LOTE EXPOSTO")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2,00</t>
        </is>
      </c>
      <c r="F54" s="4" t="inlineStr">
        <is>
          <t>0.20</t>
        </is>
      </c>
    </row>
    <row collapsed="false" customFormat="false" customHeight="false" hidden="false" ht="12.1" outlineLevel="0" r="55">
      <c r="A55" s="5" t="s">
        <f>=HYPERLINK("https://rossileiloes.com.br/lote/detalhe/231081", "134")</f>
      </c>
      <c r="B55" s="4" t="s">
        <f>=HYPERLINK("https://rossileiloes.com.br/lote/detalhe/231081", "GUINCHO HILO PARA 35 TONELADAS DE 15,8 METROS DE ALTURA P/ DESCARGA DE CAMINHÃO 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35.000,00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=HYPERLINK("https://rossileiloes.com.br/lote/detalhe/231090", "141")</f>
      </c>
      <c r="B56" s="4" t="s">
        <f>=HYPERLINK("https://rossileiloes.com.br/lote/detalhe/231090", " 1 CONJUNTO DE CENTRIFUGA DE AÇUCAR PARA 350KG COM MOTOR MAUSA MODELO: MV 108 PARA ATÉ 700KG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=HYPERLINK("https://rossileiloes.com.br/lote/detalhe/231087", "142")</f>
      </c>
      <c r="B57" s="4" t="s">
        <f>=HYPERLINK("https://rossileiloes.com.br/lote/detalhe/231087", " 1 CONJUNTO DE CENTRIFUGA DE AÇUCAR PARA 350KG COM MOTOR MAUSA MODELO: MV 108 PARA ATÉ 700KG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=HYPERLINK("https://rossileiloes.com.br/lote/detalhe/231085", "143")</f>
      </c>
      <c r="B58" s="4" t="s">
        <f>=HYPERLINK("https://rossileiloes.com.br/lote/detalhe/231085", " 1 CONJUNTO DE CENTRIFUGA DE AÇUCAR PARA 350KG COM MOTOR MAUSA MODELO: MV 108 PARA ATÉ 700KG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=HYPERLINK("https://rossileiloes.com.br/lote/detalhe/231086", "144")</f>
      </c>
      <c r="B59" s="4" t="s">
        <f>=HYPERLINK("https://rossileiloes.com.br/lote/detalhe/231086", " 1 CONJUNTO DE CENTRIFUGA DE AÇUCAR PARA 350KG COM MOTOR MAUSA MODELO: MV 108 PARA ATÉ 700KG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=HYPERLINK("https://rossileiloes.com.br/lote/detalhe/231084", "145")</f>
      </c>
      <c r="B60" s="4" t="s">
        <f>=HYPERLINK("https://rossileiloes.com.br/lote/detalhe/231084", " 1 CONJUNTO DE CENTRIFUGA DE AÇUCAR PARA 350KG COM MOTOR MAUSA MODELO: MV 108 PARA ATÉ 700KG - VENDA NO ESTADO CONFORME LOTE EXPOSTO")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=HYPERLINK("https://rossileiloes.com.br/lote/detalhe/231091", "146")</f>
      </c>
      <c r="B61" s="4" t="s">
        <f>=HYPERLINK("https://rossileiloes.com.br/lote/detalhe/231091", " 1 CONJUNTO DE CENTRIFUGA DE AÇUCAR PARA 350KG COM MOTOR MAUSA MODELO: MV 108 PARA ATÉ 700KG - VENDA NO ESTADO CONFORME LOTE EXPOSTO")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=HYPERLINK("https://rossileiloes.com.br/lote/detalhe/231082", "147")</f>
      </c>
      <c r="B62" s="4" t="s">
        <f>=HYPERLINK("https://rossileiloes.com.br/lote/detalhe/231082", " 1 MOTOR MAUSA PARA CENTRIFUGA MODELO MV 108 PARA ATÉ 700KG")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=HYPERLINK("https://rossileiloes.com.br/lote/detalhe/231088", "148")</f>
      </c>
      <c r="B63" s="4" t="s">
        <f>=HYPERLINK("https://rossileiloes.com.br/lote/detalhe/231088", " 1 PAINEL PARA CENTRIFUGA - VENDA NO ESTADO CONFORME LOTE EXPOSTO")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=HYPERLINK("https://rossileiloes.com.br/lote/detalhe/231092", "149")</f>
      </c>
      <c r="B64" s="4" t="s">
        <f>=HYPERLINK("https://rossileiloes.com.br/lote/detalhe/231092", " 1 PAINEL PARA CENTRIFUGA - VENDA NO ESTADO CONFORME LOTE EXPOSTO")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=HYPERLINK("https://rossileiloes.com.br/lote/detalhe/231083", "150")</f>
      </c>
      <c r="B65" s="4" t="s">
        <f>=HYPERLINK("https://rossileiloes.com.br/lote/detalhe/231083", " 1 PAINEL PARA CENTRIFUGA - VENDA NO ESTADO CONFORME LOTE EXPOSTO")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=HYPERLINK("https://rossileiloes.com.br/lote/detalhe/231089", "154")</f>
      </c>
      <c r="B66" s="4" t="s">
        <f>=HYPERLINK("https://rossileiloes.com.br/lote/detalhe/231089", " VALVULA GAVETA 12" USADA - VENDA NO ESTADO CONFORME LOTE EXPOSTO")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=HYPERLINK("https://rossileiloes.com.br/lote/detalhe/231096", "174")</f>
      </c>
      <c r="B67" s="4" t="s">
        <f>=HYPERLINK("https://rossileiloes.com.br/lote/detalhe/231096", " 1 TAMPO TORISFÉRICO COM DIAMETRO EXTERNO: 4.500MM; ESPESSURA: 5/8"; ALTURA INTERNA 975MM;")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=HYPERLINK("https://rossileiloes.com.br/lote/detalhe/231094", "175")</f>
      </c>
      <c r="B68" s="4" t="s">
        <f>=HYPERLINK("https://rossileiloes.com.br/lote/detalhe/231094", " 1 TAMPO TORISFÉRICO COM DIAMETRO EXTERNO: 4.550MM; ESPESSURA: 1/2"; ALTURA INTERNA 893MM;")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7.500,00</t>
        </is>
      </c>
      <c r="F68" s="4" t="inlineStr">
        <is>
          <t>350.00</t>
        </is>
      </c>
    </row>
    <row collapsed="false" customFormat="false" customHeight="false" hidden="false" ht="12.1" outlineLevel="0" r="69">
      <c r="A69" s="5" t="s">
        <f>=HYPERLINK("https://rossileiloes.com.br/lote/detalhe/231093", "176")</f>
      </c>
      <c r="B69" s="4" t="s">
        <f>=HYPERLINK("https://rossileiloes.com.br/lote/detalhe/231093", " 1 TAMPO TORISFÉRICO COM DIAMETRO EXTERNO: 4.550MM; ESPESSURA: 1/2"; ALTURA INTERNA 880MM")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7.500,00</t>
        </is>
      </c>
      <c r="F69" s="4" t="inlineStr">
        <is>
          <t>350.00</t>
        </is>
      </c>
    </row>
    <row collapsed="false" customFormat="false" customHeight="false" hidden="false" ht="12.1" outlineLevel="0" r="70">
      <c r="A70" s="5" t="s">
        <f>=HYPERLINK("https://rossileiloes.com.br/lote/detalhe/231095", "177")</f>
      </c>
      <c r="B70" s="4" t="s">
        <f>=HYPERLINK("https://rossileiloes.com.br/lote/detalhe/231095", " 1 TAMPO TORISFÉRICO COM DIAMETRO EXTERNO: 4.550MM; ESPESSURA: 1/2"; ALTURA INTERNA 890MM")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7.500,00</t>
        </is>
      </c>
      <c r="F70" s="4" t="inlineStr">
        <is>
          <t>350.00</t>
        </is>
      </c>
    </row>
    <row collapsed="false" customFormat="false" customHeight="false" hidden="false" ht="12.1" outlineLevel="0" r="71">
      <c r="A71" s="5" t="s">
        <f>=HYPERLINK("https://rossileiloes.com.br/lote/detalhe/231097", "178")</f>
      </c>
      <c r="B71" s="4" t="s">
        <f>=HYPERLINK("https://rossileiloes.com.br/lote/detalhe/231097", " 1 TAMPO TORISFÉRICO COM DIAMETRO EXTERNO: 4.550MM; ESPESSURA: 1/2"; ALTURA INTERNA 875MM")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7.500,00</t>
        </is>
      </c>
      <c r="F71" s="4" t="inlineStr">
        <is>
          <t>350.00</t>
        </is>
      </c>
    </row>
    <row collapsed="false" customFormat="false" customHeight="false" hidden="false" ht="12.1" outlineLevel="0" r="72">
      <c r="A72" s="5" t="s">
        <f>=HYPERLINK("https://rossileiloes.com.br/lote/detalhe/231099", "190")</f>
      </c>
      <c r="B72" s="4" t="s">
        <f>=HYPERLINK("https://rossileiloes.com.br/lote/detalhe/231099", " [ LANCE POR KG ] CHAPA DE 4MM - APROXIMADAMENTE 29,5M² E 930 KG - VENDA NO ESTADO CONFORME LOTE EXPOSTO")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2,00</t>
        </is>
      </c>
      <c r="F72" s="4" t="inlineStr">
        <is>
          <t>0.30</t>
        </is>
      </c>
    </row>
    <row collapsed="false" customFormat="false" customHeight="false" hidden="false" ht="12.1" outlineLevel="0" r="73">
      <c r="A73" s="5" t="s">
        <f>=HYPERLINK("https://rossileiloes.com.br/lote/detalhe/231102", "191")</f>
      </c>
      <c r="B73" s="4" t="s">
        <f>=HYPERLINK("https://rossileiloes.com.br/lote/detalhe/231102", " [ LANCE POR KG ] CHAPA DE 5MM - APROXIMADAMENTE 5M² E 200 KG - VENDA NO ESTADO CONFORME LOTE EXPOSTO")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2,00</t>
        </is>
      </c>
      <c r="F73" s="4" t="inlineStr">
        <is>
          <t>0.30</t>
        </is>
      </c>
    </row>
    <row collapsed="false" customFormat="false" customHeight="false" hidden="false" ht="12.1" outlineLevel="0" r="74">
      <c r="A74" s="5" t="s">
        <f>=HYPERLINK("https://rossileiloes.com.br/lote/detalhe/231098", "192")</f>
      </c>
      <c r="B74" s="4" t="s">
        <f>=HYPERLINK("https://rossileiloes.com.br/lote/detalhe/231098", " [ LANCE POR KG ] CHAPA DE 9MM - APROXIMADAMENTE 8,5M² E 585 KG - VENDA NO ESTADO CONFORME LOTE EXPOSTO")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2,00</t>
        </is>
      </c>
      <c r="F74" s="4" t="inlineStr">
        <is>
          <t>0.30</t>
        </is>
      </c>
    </row>
    <row collapsed="false" customFormat="false" customHeight="false" hidden="false" ht="12.1" outlineLevel="0" r="75">
      <c r="A75" s="5" t="s">
        <f>=HYPERLINK("https://rossileiloes.com.br/lote/detalhe/231101", "193")</f>
      </c>
      <c r="B75" s="4" t="s">
        <f>=HYPERLINK("https://rossileiloes.com.br/lote/detalhe/231101", " [ LANCE POR KG ] CHAPA DE 12MM - APROXIMADAMENTE 9M² E 855 KG - VENDA NO ESTADO CONFORME LOTE EXPOSTO")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2,00</t>
        </is>
      </c>
      <c r="F75" s="4" t="inlineStr">
        <is>
          <t>0.30</t>
        </is>
      </c>
    </row>
    <row collapsed="false" customFormat="false" customHeight="false" hidden="false" ht="12.1" outlineLevel="0" r="76">
      <c r="A76" s="5" t="s">
        <f>=HYPERLINK("https://rossileiloes.com.br/lote/detalhe/231100", "194")</f>
      </c>
      <c r="B76" s="4" t="s">
        <f>=HYPERLINK("https://rossileiloes.com.br/lote/detalhe/231100", " [ LANCE POR KG ] CHAPA DE 14MM - APROXIMADAMENTE 2,8M² E 310 KG - VENDA NO ESTADO CONFORME LOTE EXPOSTO")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2,00</t>
        </is>
      </c>
      <c r="F76" s="4" t="inlineStr">
        <is>
          <t>0.30</t>
        </is>
      </c>
    </row>
    <row collapsed="false" customFormat="false" customHeight="false" hidden="false" ht="12.1" outlineLevel="0" r="77">
      <c r="A77" s="5" t="s">
        <f>=HYPERLINK("https://rossileiloes.com.br/lote/detalhe/231103", "195")</f>
      </c>
      <c r="B77" s="4" t="s">
        <f>=HYPERLINK("https://rossileiloes.com.br/lote/detalhe/231103", "1 DESFIBRADOR 78" COM 29 PLACAS COMPLETO (COM MANCAIS E FLANGES) - VENDA NO ESTADO CONFORME LOTE EXPOSTO")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25.000,00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=HYPERLINK("https://rossileiloes.com.br/lote/detalhe/231104", "196")</f>
      </c>
      <c r="B78" s="4" t="s">
        <f>=HYPERLINK("https://rossileiloes.com.br/lote/detalhe/231104", "1 DESFIBRADOR 100" COM 38 PLACAS - VENDA NO ESTADO CONFORME LOTE EXPOSTO")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25.000,00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=HYPERLINK("https://rossileiloes.com.br/lote/detalhe/231105", "197")</f>
      </c>
      <c r="B79" s="4" t="s">
        <f>=HYPERLINK("https://rossileiloes.com.br/lote/detalhe/231105", "1 PONTE ROLANTE COM 13 METROS DE COMPRIMENTO E CAPACIDADE DE CARGA PARA 10 TONELADAS - VENDA NO ESTADO CONFORME LOTE EXPOSTO")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55.000,00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=HYPERLINK("https://rossileiloes.com.br/lote/detalhe/231106", "198")</f>
      </c>
      <c r="B80" s="4" t="s">
        <f>=HYPERLINK("https://rossileiloes.com.br/lote/detalhe/231106", "ELETROIMÃ ITALINDUSTRIA 94" - VENDA NO ESTADO CONFORME LOTE EXPOSTO")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45.000,00</t>
        </is>
      </c>
      <c r="F80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2026-04-23T20:34:12.00Z</dcterms:created>
  <dc:creator>Tellks Tecnologia</dc:creator>
  <cp:revision>0</cp:revision>
</cp:coreProperties>
</file>