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=HYPERLINK("https://rossileiloes.com.br/lote/detalhe/232554", "000")</f>
      </c>
      <c r="B11" s="4" t="s">
        <f>=HYPERLINK("https://rossileiloes.com.br/lote/detalhe/232554",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=HYPERLINK("https://rossileiloes.com.br/lote/detalhe/232588", "001")</f>
      </c>
      <c r="B12" s="4" t="s">
        <f>=HYPERLINK("https://rossileiloes.com.br/lote/detalhe/232588",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=HYPERLINK("https://rossileiloes.com.br/lote/detalhe/232574", "002")</f>
      </c>
      <c r="B13" s="4" t="s">
        <f>=HYPERLINK("https://rossileiloes.com.br/lote/detalhe/232574",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=HYPERLINK("https://rossileiloes.com.br/lote/detalhe/232592", "009")</f>
      </c>
      <c r="B14" s="4" t="s">
        <f>=HYPERLINK("https://rossileiloes.com.br/lote/detalhe/232592",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=HYPERLINK("https://rossileiloes.com.br/lote/detalhe/232570", "010")</f>
      </c>
      <c r="B15" s="4" t="s">
        <f>=HYPERLINK("https://rossileiloes.com.br/lote/detalhe/232570",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=HYPERLINK("https://rossileiloes.com.br/lote/detalhe/232569", "012")</f>
      </c>
      <c r="B16" s="4" t="s">
        <f>=HYPERLINK("https://rossileiloes.com.br/lote/detalhe/232569",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=HYPERLINK("https://rossileiloes.com.br/lote/detalhe/232589", "014")</f>
      </c>
      <c r="B17" s="4" t="s">
        <f>=HYPERLINK("https://rossileiloes.com.br/lote/detalhe/232589",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=HYPERLINK("https://rossileiloes.com.br/lote/detalhe/232590", "016")</f>
      </c>
      <c r="B18" s="4" t="s">
        <f>=HYPERLINK("https://rossileiloes.com.br/lote/detalhe/232590",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=HYPERLINK("https://rossileiloes.com.br/lote/detalhe/232553", "017")</f>
      </c>
      <c r="B19" s="4" t="s">
        <f>=HYPERLINK("https://rossileiloes.com.br/lote/detalhe/232553",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=HYPERLINK("https://rossileiloes.com.br/lote/detalhe/232591", "018")</f>
      </c>
      <c r="B20" s="4" t="s">
        <f>=HYPERLINK("https://rossileiloes.com.br/lote/detalhe/232591",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=HYPERLINK("https://rossileiloes.com.br/lote/detalhe/232580", "020")</f>
      </c>
      <c r="B21" s="4" t="s">
        <f>=HYPERLINK("https://rossileiloes.com.br/lote/detalhe/232580",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=HYPERLINK("https://rossileiloes.com.br/lote/detalhe/232571", "022")</f>
      </c>
      <c r="B22" s="4" t="s">
        <f>=HYPERLINK("https://rossileiloes.com.br/lote/detalhe/232571",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=HYPERLINK("https://rossileiloes.com.br/lote/detalhe/232582", "023")</f>
      </c>
      <c r="B23" s="4" t="s">
        <f>=HYPERLINK("https://rossileiloes.com.br/lote/detalhe/232582",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=HYPERLINK("https://rossileiloes.com.br/lote/detalhe/232572", "024")</f>
      </c>
      <c r="B24" s="4" t="s">
        <f>=HYPERLINK("https://rossileiloes.com.br/lote/detalhe/232572",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=HYPERLINK("https://rossileiloes.com.br/lote/detalhe/232562", "025")</f>
      </c>
      <c r="B25" s="4" t="s">
        <f>=HYPERLINK("https://rossileiloes.com.br/lote/detalhe/232562",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=HYPERLINK("https://rossileiloes.com.br/lote/detalhe/232573", "026")</f>
      </c>
      <c r="B26" s="4" t="s">
        <f>=HYPERLINK("https://rossileiloes.com.br/lote/detalhe/232573",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=HYPERLINK("https://rossileiloes.com.br/lote/detalhe/232581", "028")</f>
      </c>
      <c r="B27" s="4" t="s">
        <f>=HYPERLINK("https://rossileiloes.com.br/lote/detalhe/232581",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=HYPERLINK("https://rossileiloes.com.br/lote/detalhe/232584", "031")</f>
      </c>
      <c r="B28" s="4" t="s">
        <f>=HYPERLINK("https://rossileiloes.com.br/lote/detalhe/232584",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=HYPERLINK("https://rossileiloes.com.br/lote/detalhe/232583", "033")</f>
      </c>
      <c r="B29" s="4" t="s">
        <f>=HYPERLINK("https://rossileiloes.com.br/lote/detalhe/232583", " LOTE C/ 04 ROLOS DE FILMES ANTIGOS")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=HYPERLINK("https://rossileiloes.com.br/lote/detalhe/232561", "035")</f>
      </c>
      <c r="B30" s="4" t="s">
        <f>=HYPERLINK("https://rossileiloes.com.br/lote/detalhe/232561",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=HYPERLINK("https://rossileiloes.com.br/lote/detalhe/232556", "039")</f>
      </c>
      <c r="B31" s="4" t="s">
        <f>=HYPERLINK("https://rossileiloes.com.br/lote/detalhe/232556",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=HYPERLINK("https://rossileiloes.com.br/lote/detalhe/232557", "041")</f>
      </c>
      <c r="B32" s="4" t="s">
        <f>=HYPERLINK("https://rossileiloes.com.br/lote/detalhe/232557",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=HYPERLINK("https://rossileiloes.com.br/lote/detalhe/232558", "043")</f>
      </c>
      <c r="B33" s="4" t="s">
        <f>=HYPERLINK("https://rossileiloes.com.br/lote/detalhe/232558",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=HYPERLINK("https://rossileiloes.com.br/lote/detalhe/232559", "045")</f>
      </c>
      <c r="B34" s="4" t="s">
        <f>=HYPERLINK("https://rossileiloes.com.br/lote/detalhe/232559",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=HYPERLINK("https://rossileiloes.com.br/lote/detalhe/232560", "047")</f>
      </c>
      <c r="B35" s="4" t="s">
        <f>=HYPERLINK("https://rossileiloes.com.br/lote/detalhe/232560",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=HYPERLINK("https://rossileiloes.com.br/lote/detalhe/232587", "049")</f>
      </c>
      <c r="B36" s="4" t="s">
        <f>=HYPERLINK("https://rossileiloes.com.br/lote/detalhe/232587",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=HYPERLINK("https://rossileiloes.com.br/lote/detalhe/232567", "053")</f>
      </c>
      <c r="B37" s="4" t="s">
        <f>=HYPERLINK("https://rossileiloes.com.br/lote/detalhe/232567",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=HYPERLINK("https://rossileiloes.com.br/lote/detalhe/232568", "055")</f>
      </c>
      <c r="B38" s="4" t="s">
        <f>=HYPERLINK("https://rossileiloes.com.br/lote/detalhe/232568",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=HYPERLINK("https://rossileiloes.com.br/lote/detalhe/232585", "059")</f>
      </c>
      <c r="B39" s="4" t="s">
        <f>=HYPERLINK("https://rossileiloes.com.br/lote/detalhe/232585",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=HYPERLINK("https://rossileiloes.com.br/lote/detalhe/232565", "061")</f>
      </c>
      <c r="B40" s="4" t="s">
        <f>=HYPERLINK("https://rossileiloes.com.br/lote/detalhe/232565",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=HYPERLINK("https://rossileiloes.com.br/lote/detalhe/232576", "062")</f>
      </c>
      <c r="B41" s="4" t="s">
        <f>=HYPERLINK("https://rossileiloes.com.br/lote/detalhe/232576",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=HYPERLINK("https://rossileiloes.com.br/lote/detalhe/232578", "064")</f>
      </c>
      <c r="B42" s="4" t="s">
        <f>=HYPERLINK("https://rossileiloes.com.br/lote/detalhe/232578",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=HYPERLINK("https://rossileiloes.com.br/lote/detalhe/232577", "065")</f>
      </c>
      <c r="B43" s="4" t="s">
        <f>=HYPERLINK("https://rossileiloes.com.br/lote/detalhe/232577",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=HYPERLINK("https://rossileiloes.com.br/lote/detalhe/232575", "066")</f>
      </c>
      <c r="B44" s="4" t="s">
        <f>=HYPERLINK("https://rossileiloes.com.br/lote/detalhe/232575",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=HYPERLINK("https://rossileiloes.com.br/lote/detalhe/232579", "068")</f>
      </c>
      <c r="B45" s="4" t="s">
        <f>=HYPERLINK("https://rossileiloes.com.br/lote/detalhe/232579",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=HYPERLINK("https://rossileiloes.com.br/lote/detalhe/232555", "069")</f>
      </c>
      <c r="B46" s="4" t="s">
        <f>=HYPERLINK("https://rossileiloes.com.br/lote/detalhe/232555",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=HYPERLINK("https://rossileiloes.com.br/lote/detalhe/232586", "071")</f>
      </c>
      <c r="B47" s="4" t="s">
        <f>=HYPERLINK("https://rossileiloes.com.br/lote/detalhe/232586",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=HYPERLINK("https://rossileiloes.com.br/lote/detalhe/232563", "073")</f>
      </c>
      <c r="B48" s="4" t="s">
        <f>=HYPERLINK("https://rossileiloes.com.br/lote/detalhe/232563",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=HYPERLINK("https://rossileiloes.com.br/lote/detalhe/232566", "075")</f>
      </c>
      <c r="B49" s="4" t="s">
        <f>=HYPERLINK("https://rossileiloes.com.br/lote/detalhe/232566",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=HYPERLINK("https://rossileiloes.com.br/lote/detalhe/232564", "077")</f>
      </c>
      <c r="B50" s="4" t="s">
        <f>=HYPERLINK("https://rossileiloes.com.br/lote/detalhe/232564",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=HYPERLINK("https://rossileiloes.com.br/lote/detalhe/232593", "078")</f>
      </c>
      <c r="B51" s="4" t="s">
        <f>=HYPERLINK("https://rossileiloes.com.br/lote/detalhe/232593", "[ VÍDEOS ] Piano Bechstein 1911/1912. Meia cauda. Ano restauro total: 2022. 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=HYPERLINK("https://rossileiloes.com.br/lote/detalhe/232594", "079")</f>
      </c>
      <c r="B52" s="4" t="s">
        <f>=HYPERLINK("https://rossileiloes.com.br/lote/detalhe/232594",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=HYPERLINK("https://rossileiloes.com.br/lote/detalhe/232596", "080")</f>
      </c>
      <c r="B53" s="4" t="s">
        <f>=HYPERLINK("https://rossileiloes.com.br/lote/detalhe/232596",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=HYPERLINK("https://rossileiloes.com.br/lote/detalhe/232595", "081")</f>
      </c>
      <c r="B54" s="4" t="s">
        <f>=HYPERLINK("https://rossileiloes.com.br/lote/detalhe/232595",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=HYPERLINK("https://rossileiloes.com.br/lote/detalhe/232598", "082")</f>
      </c>
      <c r="B55" s="4" t="s">
        <f>=HYPERLINK("https://rossileiloes.com.br/lote/detalhe/232598",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=HYPERLINK("https://rossileiloes.com.br/lote/detalhe/232609", "084")</f>
      </c>
      <c r="B56" s="4" t="s">
        <f>=HYPERLINK("https://rossileiloes.com.br/lote/detalhe/232609", "Box CD Brigitte Bardot Initiales B.B. / Box composto de 3 CD ANO 1993 / France / Phonogram 31 páginas / Capa Dura. Ligeiramente amarelado. Numero Philips - 514673-2")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=HYPERLINK("https://rossileiloes.com.br/lote/detalhe/232597", "085")</f>
      </c>
      <c r="B57" s="4" t="s">
        <f>=HYPERLINK("https://rossileiloes.com.br/lote/detalhe/232597", "01 CD Box / Ago Puxinguinha 100 anos e 01 Box / Carmem Miranda CD; 01 Box VHS Titanic Filme em fitas VHS")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=HYPERLINK("https://rossileiloes.com.br/lote/detalhe/232610", "088")</f>
      </c>
      <c r="B58" s="4" t="s">
        <f>=HYPERLINK("https://rossileiloes.com.br/lote/detalhe/232610", "Box - Fita k7 The 60 Greatest Old - Time Radio Show of The 20TH Century.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=HYPERLINK("https://rossileiloes.com.br/lote/detalhe/232599", "089")</f>
      </c>
      <c r="B59" s="4" t="s">
        <f>=HYPERLINK("https://rossileiloes.com.br/lote/detalhe/232599", " Maquina de escrever portaril Olivetti Lettera 82 Funcionando Ótimo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=HYPERLINK("https://rossileiloes.com.br/lote/detalhe/232600", "090")</f>
      </c>
      <c r="B60" s="4" t="s">
        <f>=HYPERLINK("https://rossileiloes.com.br/lote/detalhe/232600", " Câmera Fotografica Instant Kodak EK 2 Sem bateria / Não testado funcionamento.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=HYPERLINK("https://rossileiloes.com.br/lote/detalhe/232602", "092")</f>
      </c>
      <c r="B61" s="4" t="s">
        <f>=HYPERLINK("https://rossileiloes.com.br/lote/detalhe/232602", " Microfone de mesa AIWA Model - DM-47 Uni Direcrional / Dynamic Mic Made in Japan Microfone em bom estado de conservação, com pedestal de mesa. Pequeno desgaste devido ação do tempo. Não testado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=HYPERLINK("https://rossileiloes.com.br/lote/detalhe/232601", "093")</f>
      </c>
      <c r="B62" s="4" t="s">
        <f>=HYPERLINK("https://rossileiloes.com.br/lote/detalhe/232601", " Serra Tico Tico / Antiga Abtiga serra de fita de mesa, pequena Peça não restaurada - Não funciona. Marcas de desgaste devido a ação do tempo")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=HYPERLINK("https://rossileiloes.com.br/lote/detalhe/232603", "094")</f>
      </c>
      <c r="B63" s="4" t="s">
        <f>=HYPERLINK("https://rossileiloes.com.br/lote/detalhe/232603",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=HYPERLINK("https://rossileiloes.com.br/lote/detalhe/232604", "095")</f>
      </c>
      <c r="B64" s="4" t="s">
        <f>=HYPERLINK("https://rossileiloes.com.br/lote/detalhe/232604", " Painel Original de instrumentos do avião NA T-6 / Peça não restaurada / peças e instrumentos originais.")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=HYPERLINK("https://rossileiloes.com.br/lote/detalhe/232605", "096")</f>
      </c>
      <c r="B65" s="4" t="s">
        <f>=HYPERLINK("https://rossileiloes.com.br/lote/detalhe/232605", " Transmissor de FM Estéreo S/25Usado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=HYPERLINK("https://rossileiloes.com.br/lote/detalhe/232606", "097")</f>
      </c>
      <c r="B66" s="4" t="s">
        <f>=HYPERLINK("https://rossileiloes.com.br/lote/detalhe/232606", " Antiga cesta de Balão em Vime. Data não definida.Balão de ar quente a gás Cesto tamanho para 3 pessoas - Peça não restaurada")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=HYPERLINK("https://rossileiloes.com.br/lote/detalhe/232607", "099")</f>
      </c>
      <c r="B67" s="4" t="s">
        <f>=HYPERLINK("https://rossileiloes.com.br/lote/detalhe/232607", "Coleção Aplauso - Perfil  - 10 livros Coleção Aplauso - perfil (lacrados) - Medida cada livro 18x12 cm - Ótimo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=HYPERLINK("https://rossileiloes.com.br/lote/detalhe/232608", "100")</f>
      </c>
      <c r="B68" s="4" t="s">
        <f>=HYPERLINK("https://rossileiloes.com.br/lote/detalhe/232608", "Coleção Aplauso - Cinema Brasil - 10 livros lacrados Coleção Aplauso / Cinema Brasil - Lacrados Ótimo Estado de Conservação  Medidas 12x18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=HYPERLINK("https://rossileiloes.com.br/lote/detalhe/232611", "101")</f>
      </c>
      <c r="B69" s="4" t="s">
        <f>=HYPERLINK("https://rossileiloes.com.br/lote/detalhe/232611", " Coleção Aplauso - Perfil- 10 livros Coleção Aplauso / Brasil- Lacrado Ótimo estado de conservação Medida 12x8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=HYPERLINK("https://rossileiloes.com.br/lote/detalhe/232613", "102")</f>
      </c>
      <c r="B70" s="4" t="s">
        <f>=HYPERLINK("https://rossileiloes.com.br/lote/detalhe/232613", " Quadro em Vidro Egito Antigo. Técnica - Papiro Egipcio Antigo, emoldurado em vidro. Vidro está com fundo trincado")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=HYPERLINK("https://rossileiloes.com.br/lote/detalhe/232614", "103")</f>
      </c>
      <c r="B71" s="4" t="s">
        <f>=HYPERLINK("https://rossileiloes.com.br/lote/detalhe/232614", " Balança antiga Filizola de braço / capacidade 10 kg. Peça para restauro / não testado. Medidas 50x24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=HYPERLINK("https://rossileiloes.com.br/lote/detalhe/232612", "104")</f>
      </c>
      <c r="B72" s="4" t="s">
        <f>=HYPERLINK("https://rossileiloes.com.br/lote/detalhe/232612", " Caixa registradora antiga Marca - Rod Bel / Peça não restaurada. Não testada. Medidas 42x46 cm Altura 46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=HYPERLINK("https://rossileiloes.com.br/lote/detalhe/232615", "105")</f>
      </c>
      <c r="B73" s="4" t="s">
        <f>=HYPERLINK("https://rossileiloes.com.br/lote/detalhe/232615", " Antiga Caixa Registradora National. Peça não restaurada. Medidas 40x60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=HYPERLINK("https://rossileiloes.com.br/lote/detalhe/232616", "106")</f>
      </c>
      <c r="B74" s="4" t="s">
        <f>=HYPERLINK("https://rossileiloes.com.br/lote/detalhe/232616", " Antiga máquina de pipoca a fichas. (Venda Machine). Década 60 / 70. Maquina original, não restaurada. Não testada. Bom estado de conservação. Medidas:0,60x0,61cm Altura 1,78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=HYPERLINK("https://rossileiloes.com.br/lote/detalhe/232618", "109")</f>
      </c>
      <c r="B75" s="4" t="s">
        <f>=HYPERLINK("https://rossileiloes.com.br/lote/detalhe/232618", " Coleção barbearia:- 2 máquinas manual Antiga Cortar Cabelo- Aparelho Barba Antigo- 2 caixas Gillette Antiga- Secador Cabelo Antigo Vermelho.")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=HYPERLINK("https://rossileiloes.com.br/lote/detalhe/232617", "110")</f>
      </c>
      <c r="B76" s="4" t="s">
        <f>=HYPERLINK("https://rossileiloes.com.br/lote/detalhe/232617", " Antigo Barbeador Elétrico Braun Synchron Plus. Completo. Na caixa. Peça em ótima estado de conservação. Não testado.")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=HYPERLINK("https://rossileiloes.com.br/lote/detalhe/232621", "111")</f>
      </c>
      <c r="B77" s="4" t="s">
        <f>=HYPERLINK("https://rossileiloes.com.br/lote/detalhe/232621", " Coleção de Barbearia composta de: - 1 Barbeador Elétrico Antigo Philishave Tracer Antigo.- 1 Barbeador Elétrico de Luxe Philishave antigo- 1 aparelho de barba antigoAparelhos em bom estado de conservação, não testados.")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=HYPERLINK("https://rossileiloes.com.br/lote/detalhe/232619", "113")</f>
      </c>
      <c r="B78" s="4" t="s">
        <f>=HYPERLINK("https://rossileiloes.com.br/lote/detalhe/232619", " Fichário de Jogo Antigo Rebi.Bom Estado de Conservação")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=HYPERLINK("https://rossileiloes.com.br/lote/detalhe/232622", "114")</f>
      </c>
      <c r="B79" s="4" t="s">
        <f>=HYPERLINK("https://rossileiloes.com.br/lote/detalhe/232622", " Bicicleta Antiga- Antiga Bicicleta Club- Origem Japão Ano - 1937Rara peça para colecionador")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=HYPERLINK("https://rossileiloes.com.br/lote/detalhe/232620", "115")</f>
      </c>
      <c r="B80" s="4" t="s">
        <f>=HYPERLINK("https://rossileiloes.com.br/lote/detalhe/232620", "Antigo Carrinho de Bebê da Decada 30 / 40. Restaurado conforme padrões da época (tecido)")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=HYPERLINK("https://rossileiloes.com.br/lote/detalhe/232623", "116")</f>
      </c>
      <c r="B81" s="4" t="s">
        <f>=HYPERLINK("https://rossileiloes.com.br/lote/detalhe/232623", " Antiga Balança de Precisão / Marca Record.Década 70 / N 13803Bom estado de conservação / Funcionado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=HYPERLINK("https://rossileiloes.com.br/lote/detalhe/232625", "117")</f>
      </c>
      <c r="B82" s="4" t="s">
        <f>=HYPERLINK("https://rossileiloes.com.br/lote/detalhe/232625", " Patins de Neve AntigoPeça Original / Madeira e Ferro / não restaurado / Bom estado de conservação")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=HYPERLINK("https://rossileiloes.com.br/lote/detalhe/232624", "118")</f>
      </c>
      <c r="B83" s="4" t="s">
        <f>=HYPERLINK("https://rossileiloes.com.br/lote/detalhe/232624", " Antigo Mimiografo FacitPeça em ótimo estado de conservação / Funcionando / Peça não restaurada")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=HYPERLINK("https://rossileiloes.com.br/lote/detalhe/232626", "119")</f>
      </c>
      <c r="B84" s="4" t="s">
        <f>=HYPERLINK("https://rossileiloes.com.br/lote/detalhe/232626", " Antigo Mimiografo Marca - Ditto Decada 40 / 50. Peça original não restaurada. Bom estado de conservação /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=HYPERLINK("https://rossileiloes.com.br/lote/detalhe/232627", "120")</f>
      </c>
      <c r="B85" s="4" t="s">
        <f>=HYPERLINK("https://rossileiloes.com.br/lote/detalhe/232627", " Antiga Copiadora 636 - 3M.Marca 3M Modelo 636 - BFE 110 Volts Máquina fotocopiadora antiga em bom estado de conservação. Não Testada / Não Reformada")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=HYPERLINK("https://rossileiloes.com.br/lote/detalhe/232629", "123")</f>
      </c>
      <c r="B86" s="4" t="s">
        <f>=HYPERLINK("https://rossileiloes.com.br/lote/detalhe/232629", " Volante / Direção Automóvel Fiat Decada 10Diametro 40 cm.Peça não restaurada")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=HYPERLINK("https://rossileiloes.com.br/lote/detalhe/232628", "124")</f>
      </c>
      <c r="B87" s="4" t="s">
        <f>=HYPERLINK("https://rossileiloes.com.br/lote/detalhe/232628", " 2 un. Garrafas Antigas de Champagne De Greville Decada 70 / Cheias - Lacradas / Fabricante - Martini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=HYPERLINK("https://rossileiloes.com.br/lote/detalhe/232630", "125")</f>
      </c>
      <c r="B88" s="4" t="s">
        <f>=HYPERLINK("https://rossileiloes.com.br/lote/detalhe/232630", " Wisky seagrams AntigoBenders Pride Cheia - LacradaConteudo 1000ml")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=HYPERLINK("https://rossileiloes.com.br/lote/detalhe/232631", "126")</f>
      </c>
      <c r="B89" s="4" t="s">
        <f>=HYPERLINK("https://rossileiloes.com.br/lote/detalhe/232631", " Jarra em Vidro / Bico de JacaAltura 20 cm / Borda em Prara")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=HYPERLINK("https://rossileiloes.com.br/lote/detalhe/232632", "129")</f>
      </c>
      <c r="B90" s="4" t="s">
        <f>=HYPERLINK("https://rossileiloes.com.br/lote/detalhe/232632", " Penico Antigo Grande Esmaltado / Ágata Altura 30 cm Diametro 28 cm Marcas devido ação do tempo")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=HYPERLINK("https://rossileiloes.com.br/lote/detalhe/232634", "130")</f>
      </c>
      <c r="B91" s="4" t="s">
        <f>=HYPERLINK("https://rossileiloes.com.br/lote/detalhe/232634", " Vidro e caixa antiga do perfume Chanel n° 5Vidro vazio Altura 8 cm Largura 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=HYPERLINK("https://rossileiloes.com.br/lote/detalhe/232633", "131")</f>
      </c>
      <c r="B92" s="4" t="s">
        <f>=HYPERLINK("https://rossileiloes.com.br/lote/detalhe/232633", " Antigo perfume Galeche / Hermes - ParisNa caixa / Perfume lacrado 5 ml Made in france")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=HYPERLINK("https://rossileiloes.com.br/lote/detalhe/232635", "132")</f>
      </c>
      <c r="B93" s="4" t="s">
        <f>=HYPERLINK("https://rossileiloes.com.br/lote/detalhe/232635", " Lote com cupula de vidro para lampião, lustres, camdelabros.Lote com 25 peças medidas - Altura 17 cm Diâmetro inferior 4 cm Diâmetro superior 9,5 cm.")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=HYPERLINK("https://rossileiloes.com.br/lote/detalhe/232637", "133")</f>
      </c>
      <c r="B94" s="4" t="s">
        <f>=HYPERLINK("https://rossileiloes.com.br/lote/detalhe/232637", " Cupula de vidro para lampião, lustre, camdelabro / lote com 19 peças Medidas Diâmetro parte inferior e superior 13 cm Altura 40,5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=HYPERLINK("https://rossileiloes.com.br/lote/detalhe/232636", "134")</f>
      </c>
      <c r="B95" s="4" t="s">
        <f>=HYPERLINK("https://rossileiloes.com.br/lote/detalhe/232636", " Lote com 2 cupolas / globo vidro / Bico de Jaca / Vintage.")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=HYPERLINK("https://rossileiloes.com.br/lote/detalhe/232638", "135")</f>
      </c>
      <c r="B96" s="4" t="s">
        <f>=HYPERLINK("https://rossileiloes.com.br/lote/detalhe/232638", " Gatilho de Bomba de Combustivel de Posto de Abastecimento. Marca - OPW 11A Peça não restaurada - Marcas devido a ação do tempo")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=HYPERLINK("https://rossileiloes.com.br/lote/detalhe/232639", "136")</f>
      </c>
      <c r="B97" s="4" t="s">
        <f>=HYPERLINK("https://rossileiloes.com.br/lote/detalhe/232639", " Lote com 3 cúpulas / Globo Vidro / bisotada / Vintage Diametro inferior - 7 cm Diametro Superior - 9,5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=HYPERLINK("https://rossileiloes.com.br/lote/detalhe/232640", "137")</f>
      </c>
      <c r="B98" s="4" t="s">
        <f>=HYPERLINK("https://rossileiloes.com.br/lote/detalhe/232640", "Armario / Expositor em aço inox e vidro.")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=HYPERLINK("https://rossileiloes.com.br/lote/detalhe/232641", "139")</f>
      </c>
      <c r="B99" s="4" t="s">
        <f>=HYPERLINK("https://rossileiloes.com.br/lote/detalhe/232641", " Distintivo / Botton / Emblema - Original FORD Guard Belleview Origem - USA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=HYPERLINK("https://rossileiloes.com.br/lote/detalhe/232644", "140")</f>
      </c>
      <c r="B100" s="4" t="s">
        <f>=HYPERLINK("https://rossileiloes.com.br/lote/detalhe/232644", " Bússola antiga (grande) Danfoth Constellation.Não reformada / Original / funcionando - caixa de madeira original- medidas 24x24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=HYPERLINK("https://rossileiloes.com.br/lote/detalhe/232645", "141")</f>
      </c>
      <c r="B101" s="4" t="s">
        <f>=HYPERLINK("https://rossileiloes.com.br/lote/detalhe/232645", " Casca canhão / Munição antigaAltura - 60 cmDiâmetro - 13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=HYPERLINK("https://rossileiloes.com.br/lote/detalhe/232647", "142")</f>
      </c>
      <c r="B102" s="4" t="s">
        <f>=HYPERLINK("https://rossileiloes.com.br/lote/detalhe/232647", " Casca canhão / Munição AntigaAltura 59 cmDiâmetro 11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=HYPERLINK("https://rossileiloes.com.br/lote/detalhe/232646", "143")</f>
      </c>
      <c r="B103" s="4" t="s">
        <f>=HYPERLINK("https://rossileiloes.com.br/lote/detalhe/232646", " Coqueteleira ANTIGA de Vidro / Metal. Peça rica em detalhes. Altura 23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=HYPERLINK("https://rossileiloes.com.br/lote/detalhe/232648", "146")</f>
      </c>
      <c r="B104" s="4" t="s">
        <f>=HYPERLINK("https://rossileiloes.com.br/lote/detalhe/232648", " Toca Fitas de Rolo AkaiNão testado funcionamento / não restaurado / Peça original")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=HYPERLINK("https://rossileiloes.com.br/lote/detalhe/232643", "147")</f>
      </c>
      <c r="B105" s="4" t="s">
        <f>=HYPERLINK("https://rossileiloes.com.br/lote/detalhe/232643", " Lote com 8 carteiras escolares antigas.Carteiras em bom estado de conservação.Madeira nobre / peças originais de época. Peças não restauradas.")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=HYPERLINK("https://rossileiloes.com.br/lote/detalhe/232642", "148")</f>
      </c>
      <c r="B106" s="4" t="s">
        <f>=HYPERLINK("https://rossileiloes.com.br/lote/detalhe/232642", " Lote com 3 ferros de passar roupas antigos. A carvão")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=HYPERLINK("https://rossileiloes.com.br/lote/detalhe/232649", "149")</f>
      </c>
      <c r="B107" s="4" t="s">
        <f>=HYPERLINK("https://rossileiloes.com.br/lote/detalhe/232649", " Lote com 3 LPs: Abba dez anos, Viva a noite e  Renascer")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=HYPERLINK("https://rossileiloes.com.br/lote/detalhe/232651", "150")</f>
      </c>
      <c r="B108" s="4" t="s">
        <f>=HYPERLINK("https://rossileiloes.com.br/lote/detalhe/232651", " Lp Alegria do passado e do presente. - Edição especial")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=HYPERLINK("https://rossileiloes.com.br/lote/detalhe/232650", "151")</f>
      </c>
      <c r="B109" s="4" t="s">
        <f>=HYPERLINK("https://rossileiloes.com.br/lote/detalhe/232650", " Bomboniere redonda antiga bizotata. Altura 20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=HYPERLINK("https://rossileiloes.com.br/lote/detalhe/232652", "152")</f>
      </c>
      <c r="B110" s="4" t="s">
        <f>=HYPERLINK("https://rossileiloes.com.br/lote/detalhe/232652", " Bomboniere antiga redonda Altura 19,5 cm Bizitada")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=HYPERLINK("https://rossileiloes.com.br/lote/detalhe/232654", "153")</f>
      </c>
      <c r="B111" s="4" t="s">
        <f>=HYPERLINK("https://rossileiloes.com.br/lote/detalhe/232654", " Jarra inglesa / Wisky Dimple / 15 Years Old Original / porcelana Made in England")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=HYPERLINK("https://rossileiloes.com.br/lote/detalhe/232653", "154")</f>
      </c>
      <c r="B112" s="4" t="s">
        <f>=HYPERLINK("https://rossileiloes.com.br/lote/detalhe/232653", " Maquina de escrever / Hermes Baby / Vermelha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=HYPERLINK("https://rossileiloes.com.br/lote/detalhe/232655", "156")</f>
      </c>
      <c r="B113" s="4" t="s">
        <f>=HYPERLINK("https://rossileiloes.com.br/lote/detalhe/232655", " Star Wars / Sabre de Luz Original de época / Na caixa.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=HYPERLINK("https://rossileiloes.com.br/lote/detalhe/232656", "157")</f>
      </c>
      <c r="B114" s="4" t="s">
        <f>=HYPERLINK("https://rossileiloes.com.br/lote/detalhe/232656", " 12 copos de vidro Retro / rosas Anos 70 Altura 11,5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=HYPERLINK("https://rossileiloes.com.br/lote/detalhe/232657", "158")</f>
      </c>
      <c r="B115" s="4" t="s">
        <f>=HYPERLINK("https://rossileiloes.com.br/lote/detalhe/232657", " Conjunto 2 peças / Wolf / prata Altura 8 cm Diametro 13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=HYPERLINK("https://rossileiloes.com.br/lote/detalhe/232658", "159")</f>
      </c>
      <c r="B116" s="4" t="s">
        <f>=HYPERLINK("https://rossileiloes.com.br/lote/detalhe/232658", " Caneca de chopp / promoção Ford F 100 Super Série 1980")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=HYPERLINK("https://rossileiloes.com.br/lote/detalhe/232660", "160")</f>
      </c>
      <c r="B117" s="4" t="s">
        <f>=HYPERLINK("https://rossileiloes.com.br/lote/detalhe/232660", " Lote com 3 pés cerâmicos antigos. Grladeira / fogão Altura 10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=HYPERLINK("https://rossileiloes.com.br/lote/detalhe/232659", "161")</f>
      </c>
      <c r="B118" s="4" t="s">
        <f>=HYPERLINK("https://rossileiloes.com.br/lote/detalhe/232659", " Prato metal parede em alto relevo / pescador Peça sem identificação do autor. Diametro - 22,5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=HYPERLINK("https://rossileiloes.com.br/lote/detalhe/232661", "163")</f>
      </c>
      <c r="B119" s="4" t="s">
        <f>=HYPERLINK("https://rossileiloes.com.br/lote/detalhe/232661", "Prato decorarivo Inglês  - Diametro  - 28 cm - Made in Englan - Alfred Meakin")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=HYPERLINK("https://rossileiloes.com.br/lote/detalhe/232662", "164")</f>
      </c>
      <c r="B120" s="4" t="s">
        <f>=HYPERLINK("https://rossileiloes.com.br/lote/detalhe/232662", " Coleção com 10 isqueiros antigos diversos.")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=HYPERLINK("https://rossileiloes.com.br/lote/detalhe/232664", "165")</f>
      </c>
      <c r="B121" s="4" t="s">
        <f>=HYPERLINK("https://rossileiloes.com.br/lote/detalhe/232664", " Candelabro metal 1 vela antigo. / Altura - 20 cm /Comprimento - 30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=HYPERLINK("https://rossileiloes.com.br/lote/detalhe/232668", "166")</f>
      </c>
      <c r="B122" s="4" t="s">
        <f>=HYPERLINK("https://rossileiloes.com.br/lote/detalhe/232668", " Par candelabros antigos. / 1 vela, rico em detalhes. Altura - 17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=HYPERLINK("https://rossileiloes.com.br/lote/detalhe/232670", "167")</f>
      </c>
      <c r="B123" s="4" t="s">
        <f>=HYPERLINK("https://rossileiloes.com.br/lote/detalhe/232670", " Candelabro 1 vela / Altura - 26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=HYPERLINK("https://rossileiloes.com.br/lote/detalhe/232663", "168")</f>
      </c>
      <c r="B124" s="4" t="s">
        <f>=HYPERLINK("https://rossileiloes.com.br/lote/detalhe/232663", " Bombonier / Peça em metal com detalhes. / Altura - 11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=HYPERLINK("https://rossileiloes.com.br/lote/detalhe/232665", "169")</f>
      </c>
      <c r="B125" s="4" t="s">
        <f>=HYPERLINK("https://rossileiloes.com.br/lote/detalhe/232665", " Bandeira Varig original, de mesa. Altura - 33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=HYPERLINK("https://rossileiloes.com.br/lote/detalhe/232666", "171")</f>
      </c>
      <c r="B126" s="4" t="s">
        <f>=HYPERLINK("https://rossileiloes.com.br/lote/detalhe/232666", " Par fivelas para estribo de cavalaria antigo militar. Brasão - Estados Unidos do Brasil 15 novembro 1889")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=HYPERLINK("https://rossileiloes.com.br/lote/detalhe/232673", "172")</f>
      </c>
      <c r="B127" s="4" t="s">
        <f>=HYPERLINK("https://rossileiloes.com.br/lote/detalhe/232673", " Emblema Vigilância Municipal. Prefeitura São José dos Campos. Metal. Diametro 6,5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=HYPERLINK("https://rossileiloes.com.br/lote/detalhe/232671", "173")</f>
      </c>
      <c r="B128" s="4" t="s">
        <f>=HYPERLINK("https://rossileiloes.com.br/lote/detalhe/232671", " Emblema carro Mercedes Benz / Antigo")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=HYPERLINK("https://rossileiloes.com.br/lote/detalhe/232667", "174")</f>
      </c>
      <c r="B129" s="4" t="s">
        <f>=HYPERLINK("https://rossileiloes.com.br/lote/detalhe/232667", " Emblema / Broche Expresso Socorro SP 666")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=HYPERLINK("https://rossileiloes.com.br/lote/detalhe/232669", "175")</f>
      </c>
      <c r="B130" s="4" t="s">
        <f>=HYPERLINK("https://rossileiloes.com.br/lote/detalhe/232669", " Espora com roseta média e roseta grande antiga. Peça não restaurada")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=HYPERLINK("https://rossileiloes.com.br/lote/detalhe/232674", "176")</f>
      </c>
      <c r="B131" s="4" t="s">
        <f>=HYPERLINK("https://rossileiloes.com.br/lote/detalhe/232674", " Emblema automóvel Jaguar. Metal. Diâmetro 9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=HYPERLINK("https://rossileiloes.com.br/lote/detalhe/232672", "177")</f>
      </c>
      <c r="B132" s="4" t="s">
        <f>=HYPERLINK("https://rossileiloes.com.br/lote/detalhe/232672", " Emblema automóvel BMW. Metal. 6,5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=HYPERLINK("https://rossileiloes.com.br/lote/detalhe/232676", "178")</f>
      </c>
      <c r="B133" s="4" t="s">
        <f>=HYPERLINK("https://rossileiloes.com.br/lote/detalhe/232676", " Relógio de bolso Jules Jurgensen")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=HYPERLINK("https://rossileiloes.com.br/lote/detalhe/232677", "179")</f>
      </c>
      <c r="B134" s="4" t="s">
        <f>=HYPERLINK("https://rossileiloes.com.br/lote/detalhe/232677", " Relógio de bolso Magnun Lunar")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=HYPERLINK("https://rossileiloes.com.br/lote/detalhe/232683", "180")</f>
      </c>
      <c r="B135" s="4" t="s">
        <f>=HYPERLINK("https://rossileiloes.com.br/lote/detalhe/232683", " Relógio de bolso Oscar")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80.00</t>
        </is>
      </c>
    </row>
    <row collapsed="false" customFormat="false" customHeight="false" hidden="false" ht="12.1" outlineLevel="0" r="136">
      <c r="A136" s="5" t="s">
        <f>=HYPERLINK("https://rossileiloes.com.br/lote/detalhe/232675", "181")</f>
      </c>
      <c r="B136" s="4" t="s">
        <f>=HYPERLINK("https://rossileiloes.com.br/lote/detalhe/232675", " Relógio de bolso Suíço")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=HYPERLINK("https://rossileiloes.com.br/lote/detalhe/232678", "182")</f>
      </c>
      <c r="B137" s="4" t="s">
        <f>=HYPERLINK("https://rossileiloes.com.br/lote/detalhe/232678", " Relógio de bolso Champion.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=HYPERLINK("https://rossileiloes.com.br/lote/detalhe/232679", "183")</f>
      </c>
      <c r="B138" s="4" t="s">
        <f>=HYPERLINK("https://rossileiloes.com.br/lote/detalhe/232679", " Relógio de bolso champion. Não funciona. Para restauração")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=HYPERLINK("https://rossileiloes.com.br/lote/detalhe/232682", "184")</f>
      </c>
      <c r="B139" s="4" t="s">
        <f>=HYPERLINK("https://rossileiloes.com.br/lote/detalhe/232682", " Relógio de bolso Levis. Não funciona. Para restauração")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=HYPERLINK("https://rossileiloes.com.br/lote/detalhe/232689", "185")</f>
      </c>
      <c r="B140" s="4" t="s">
        <f>=HYPERLINK("https://rossileiloes.com.br/lote/detalhe/232689", " 20 un. candelabros decorativos para velas, diversos modelos. Média 1 metro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=HYPERLINK("https://rossileiloes.com.br/lote/detalhe/232687", "186")</f>
      </c>
      <c r="B141" s="4" t="s">
        <f>=HYPERLINK("https://rossileiloes.com.br/lote/detalhe/232687", " Aprox. 600 un. Coleção Lazer Disc diversos titulos")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650.00</t>
        </is>
      </c>
    </row>
    <row collapsed="false" customFormat="false" customHeight="false" hidden="false" ht="12.1" outlineLevel="0" r="142">
      <c r="A142" s="5" t="s">
        <f>=HYPERLINK("https://rossileiloes.com.br/lote/detalhe/232686", "187")</f>
      </c>
      <c r="B142" s="4" t="s">
        <f>=HYPERLINK("https://rossileiloes.com.br/lote/detalhe/232686", " Aprox. 2.500 livros - Biblioteca voltada ao cinema, diversos livros e revistas.")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=HYPERLINK("https://rossileiloes.com.br/lote/detalhe/232685", "188")</f>
      </c>
      <c r="B143" s="4" t="s">
        <f>=HYPERLINK("https://rossileiloes.com.br/lote/detalhe/232685", " Piano Klingmann, para restauro.")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=HYPERLINK("https://rossileiloes.com.br/lote/detalhe/232688", "189")</f>
      </c>
      <c r="B144" s="4" t="s">
        <f>=HYPERLINK("https://rossileiloes.com.br/lote/detalhe/232688", " Genoflexorio antigo madeira de lei")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=HYPERLINK("https://rossileiloes.com.br/lote/detalhe/232681", "192")</f>
      </c>
      <c r="B145" s="4" t="s">
        <f>=HYPERLINK("https://rossileiloes.com.br/lote/detalhe/232681", " Placar Marcador bilhar Medidas - 40 cm comprimento - 41 cm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=HYPERLINK("https://rossileiloes.com.br/lote/detalhe/232684", "193")</f>
      </c>
      <c r="B146" s="4" t="s">
        <f>=HYPERLINK("https://rossileiloes.com.br/lote/detalhe/232684", " Placar Marcador bilhar Medidas - 43 cm comprimento - 61 cm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=HYPERLINK("https://rossileiloes.com.br/lote/detalhe/232680", "194")</f>
      </c>
      <c r="B147" s="4" t="s">
        <f>=HYPERLINK("https://rossileiloes.com.br/lote/detalhe/232680", " Placar marcador bilhar antigo - Origem - London G. Wright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=HYPERLINK("https://rossileiloes.com.br/lote/detalhe/232705", "195")</f>
      </c>
      <c r="B148" s="4" t="s">
        <f>=HYPERLINK("https://rossileiloes.com.br/lote/detalhe/232705", " Armario tacos de bilhar antigo com prota vidro - Acompanha tacos para restauro.Medidas - Altura - 2,07 cm Largura - 0,70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=HYPERLINK("https://rossileiloes.com.br/lote/detalhe/232703", "196")</f>
      </c>
      <c r="B149" s="4" t="s">
        <f>=HYPERLINK("https://rossileiloes.com.br/lote/detalhe/232703", " Telefone Ericssoni / Ramais / com cadeado (sem chave)")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=HYPERLINK("https://rossileiloes.com.br/lote/detalhe/232704", "197")</f>
      </c>
      <c r="B150" s="4" t="s">
        <f>=HYPERLINK("https://rossileiloes.com.br/lote/detalhe/232704", " Telefone Ericssoni / Modelo tradicional")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=HYPERLINK("https://rossileiloes.com.br/lote/detalhe/232706", "198")</f>
      </c>
      <c r="B151" s="4" t="s">
        <f>=HYPERLINK("https://rossileiloes.com.br/lote/detalhe/232706", " Telefone Tesla Ramais Origem - Czeohoslovakia")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=HYPERLINK("https://rossileiloes.com.br/lote/detalhe/232708", "199")</f>
      </c>
      <c r="B152" s="4" t="s">
        <f>=HYPERLINK("https://rossileiloes.com.br/lote/detalhe/232708", " Telefone Tijolo Fabricante - Multitel")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=HYPERLINK("https://rossileiloes.com.br/lote/detalhe/232710", "200")</f>
      </c>
      <c r="B153" s="4" t="s">
        <f>=HYPERLINK("https://rossileiloes.com.br/lote/detalhe/232710", " Telefone Tijolo Fabricante - Multitel")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=HYPERLINK("https://rossileiloes.com.br/lote/detalhe/232715", "201")</f>
      </c>
      <c r="B154" s="4" t="s">
        <f>=HYPERLINK("https://rossileiloes.com.br/lote/detalhe/232715", " Câmera Fotografica antiga Beauty.")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=HYPERLINK("https://rossileiloes.com.br/lote/detalhe/232714", "202")</f>
      </c>
      <c r="B155" s="4" t="s">
        <f>=HYPERLINK("https://rossileiloes.com.br/lote/detalhe/232714", " Câmera antiga Canon AT1")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=HYPERLINK("https://rossileiloes.com.br/lote/detalhe/232709", "203")</f>
      </c>
      <c r="B156" s="4" t="s">
        <f>=HYPERLINK("https://rossileiloes.com.br/lote/detalhe/232709", " Câmera antiga agfa")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=HYPERLINK("https://rossileiloes.com.br/lote/detalhe/232707", "204")</f>
      </c>
      <c r="B157" s="4" t="s">
        <f>=HYPERLINK("https://rossileiloes.com.br/lote/detalhe/232707", " Câmera Antiga Fotgrafica N° 2 - Browine / Model B - Feb 1916")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=HYPERLINK("https://rossileiloes.com.br/lote/detalhe/232711", "205")</f>
      </c>
      <c r="B158" s="4" t="s">
        <f>=HYPERLINK("https://rossileiloes.com.br/lote/detalhe/232711", " Camera fotografica Tira Teima Kodak na caixa")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=HYPERLINK("https://rossileiloes.com.br/lote/detalhe/232712", "206")</f>
      </c>
      <c r="B159" s="4" t="s">
        <f>=HYPERLINK("https://rossileiloes.com.br/lote/detalhe/232712", " Camera fotográfica instamatic 177 XF Kodak")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=HYPERLINK("https://rossileiloes.com.br/lote/detalhe/232719", "207")</f>
      </c>
      <c r="B160" s="4" t="s">
        <f>=HYPERLINK("https://rossileiloes.com.br/lote/detalhe/232719", " Câmera fotografixa Instamaric 155X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=HYPERLINK("https://rossileiloes.com.br/lote/detalhe/232716", "208")</f>
      </c>
      <c r="B161" s="4" t="s">
        <f>=HYPERLINK("https://rossileiloes.com.br/lote/detalhe/232716", " Camera fotografica Yashica 2000N / Zoom Lens")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=HYPERLINK("https://rossileiloes.com.br/lote/detalhe/232720", "209")</f>
      </c>
      <c r="B162" s="4" t="s">
        <f>=HYPERLINK("https://rossileiloes.com.br/lote/detalhe/232720", " Camera fotografica Instamatic 33 / Kodak")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=HYPERLINK("https://rossileiloes.com.br/lote/detalhe/232718", "210")</f>
      </c>
      <c r="B163" s="4" t="s">
        <f>=HYPERLINK("https://rossileiloes.com.br/lote/detalhe/232718", " Câmera fotgrafica PRIMA Junior S MACRO")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=HYPERLINK("https://rossileiloes.com.br/lote/detalhe/232726", "211")</f>
      </c>
      <c r="B164" s="4" t="s">
        <f>=HYPERLINK("https://rossileiloes.com.br/lote/detalhe/232726", " Camera fotografica FF - 222 Samsung")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10.00</t>
        </is>
      </c>
    </row>
    <row collapsed="false" customFormat="false" customHeight="false" hidden="false" ht="12.1" outlineLevel="0" r="165">
      <c r="A165" s="5" t="s">
        <f>=HYPERLINK("https://rossileiloes.com.br/lote/detalhe/232721", "212")</f>
      </c>
      <c r="B165" s="4" t="s">
        <f>=HYPERLINK("https://rossileiloes.com.br/lote/detalhe/232721", " Camera fotografica Surr Shot Canon")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=HYPERLINK("https://rossileiloes.com.br/lote/detalhe/232723", "213")</f>
      </c>
      <c r="B166" s="4" t="s">
        <f>=HYPERLINK("https://rossileiloes.com.br/lote/detalhe/232723", " Camera Fotografica Baby antiga Brownie")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=HYPERLINK("https://rossileiloes.com.br/lote/detalhe/232713", "214")</f>
      </c>
      <c r="B167" s="4" t="s">
        <f>=HYPERLINK("https://rossileiloes.com.br/lote/detalhe/232713", " Camera fotgrafica Baby Brownie antiga")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190,00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=HYPERLINK("https://rossileiloes.com.br/lote/detalhe/232724", "215")</f>
      </c>
      <c r="B168" s="4" t="s">
        <f>=HYPERLINK("https://rossileiloes.com.br/lote/detalhe/232724", " Camera fotgrafica Olympus Supertrip")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=HYPERLINK("https://rossileiloes.com.br/lote/detalhe/232690", "216")</f>
      </c>
      <c r="B169" s="4" t="s">
        <f>=HYPERLINK("https://rossileiloes.com.br/lote/detalhe/232690", " Estereovisor VIVO, com 3D Rio de Janeiro / na caixa")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=HYPERLINK("https://rossileiloes.com.br/lote/detalhe/232717", "217")</f>
      </c>
      <c r="B170" s="4" t="s">
        <f>=HYPERLINK("https://rossileiloes.com.br/lote/detalhe/232717", " Chupeta década 40/50 bico negro")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=HYPERLINK("https://rossileiloes.com.br/lote/detalhe/232693", "218")</f>
      </c>
      <c r="B171" s="4" t="s">
        <f>=HYPERLINK("https://rossileiloes.com.br/lote/detalhe/232693", " Fotômetro antigo Ikophot / Zeiss Ikon")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=HYPERLINK("https://rossileiloes.com.br/lote/detalhe/232691", "219")</f>
      </c>
      <c r="B172" s="4" t="s">
        <f>=HYPERLINK("https://rossileiloes.com.br/lote/detalhe/232691", " Fotômetro Sight Light Meter / Foot Cabdles")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=HYPERLINK("https://rossileiloes.com.br/lote/detalhe/232692", "220")</f>
      </c>
      <c r="B173" s="4" t="s">
        <f>=HYPERLINK("https://rossileiloes.com.br/lote/detalhe/232692", " Câmera fotografica AF Olympus")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=HYPERLINK("https://rossileiloes.com.br/lote/detalhe/232722", "221")</f>
      </c>
      <c r="B174" s="4" t="s">
        <f>=HYPERLINK("https://rossileiloes.com.br/lote/detalhe/232722", " Câmera fotografica Yashica 2000N")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=HYPERLINK("https://rossileiloes.com.br/lote/detalhe/232727", "222")</f>
      </c>
      <c r="B175" s="4" t="s">
        <f>=HYPERLINK("https://rossileiloes.com.br/lote/detalhe/232727", " Câmera fotográfica MD-35A Yashica")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=HYPERLINK("https://rossileiloes.com.br/lote/detalhe/232694", "223")</f>
      </c>
      <c r="B176" s="4" t="s">
        <f>=HYPERLINK("https://rossileiloes.com.br/lote/detalhe/232694", " Câmera fotográfica AW 818D / Yashica")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=HYPERLINK("https://rossileiloes.com.br/lote/detalhe/232725", "224")</f>
      </c>
      <c r="B177" s="4" t="s">
        <f>=HYPERLINK("https://rossileiloes.com.br/lote/detalhe/232725", " Coleção com 19 miniaturas ferro / apontador de Lápis")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320,00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=HYPERLINK("https://rossileiloes.com.br/lote/detalhe/232695", "225")</f>
      </c>
      <c r="B178" s="4" t="s">
        <f>=HYPERLINK("https://rossileiloes.com.br/lote/detalhe/232695", " 2 castiçais antigos em resina e metal italiana - 6 velas cada castiçal - Artista Carlos Montalto - Altura - 0,70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1.450,00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=HYPERLINK("https://rossileiloes.com.br/lote/detalhe/232696", "226")</f>
      </c>
      <c r="B179" s="4" t="s">
        <f>=HYPERLINK("https://rossileiloes.com.br/lote/detalhe/232696", " Cinzeiro metal / 5 pétalas flor")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=HYPERLINK("https://rossileiloes.com.br/lote/detalhe/232697", "227")</f>
      </c>
      <c r="B180" s="4" t="s">
        <f>=HYPERLINK("https://rossileiloes.com.br/lote/detalhe/232697", " Enciclopédia Geomundo - Editora Grolier - Ano - 1967")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180,00</t>
        </is>
      </c>
      <c r="F180" s="4" t="inlineStr">
        <is>
          <t>30.00</t>
        </is>
      </c>
    </row>
    <row collapsed="false" customFormat="false" customHeight="false" hidden="false" ht="12.1" outlineLevel="0" r="181">
      <c r="A181" s="5" t="s">
        <f>=HYPERLINK("https://rossileiloes.com.br/lote/detalhe/232701", "228")</f>
      </c>
      <c r="B181" s="4" t="s">
        <f>=HYPERLINK("https://rossileiloes.com.br/lote/detalhe/232701", " Obra Completa de Erico Veríssimo Coleção composta de 27 livros - Editora Globo / 1978")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=HYPERLINK("https://rossileiloes.com.br/lote/detalhe/232700", "229")</f>
      </c>
      <c r="B182" s="4" t="s">
        <f>=HYPERLINK("https://rossileiloes.com.br/lote/detalhe/232700", " Conjunto de moveis, Estilo Medieval / Esculpido a mão / Rico em detalhes / composto de 8 peças")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=HYPERLINK("https://rossileiloes.com.br/lote/detalhe/232698", "230")</f>
      </c>
      <c r="B183" s="4" t="s">
        <f>=HYPERLINK("https://rossileiloes.com.br/lote/detalhe/232698", " Lustre / candelabro de velas para teto Total 10 velas")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=HYPERLINK("https://rossileiloes.com.br/lote/detalhe/232702", "231")</f>
      </c>
      <c r="B184" s="4" t="s">
        <f>=HYPERLINK("https://rossileiloes.com.br/lote/detalhe/232702", " Anfora em ferro antiga Altura 0,69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=HYPERLINK("https://rossileiloes.com.br/lote/detalhe/232699", "232")</f>
      </c>
      <c r="B185" s="4" t="s">
        <f>=HYPERLINK("https://rossileiloes.com.br/lote/detalhe/232699", " 6 cadeiras anos 70, sendo 4 com braços / 2 sem braços.")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=HYPERLINK("https://rossileiloes.com.br/lote/detalhe/232728", "233")</f>
      </c>
      <c r="B186" s="4" t="s">
        <f>=HYPERLINK("https://rossileiloes.com.br/lote/detalhe/232728", " Lote composto de 6 cadeiras anos 70")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=HYPERLINK("https://rossileiloes.com.br/lote/detalhe/232738", "235")</f>
      </c>
      <c r="B187" s="4" t="s">
        <f>=HYPERLINK("https://rossileiloes.com.br/lote/detalhe/232738", " Lote com 2 cadeiras anos 60 / 70")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=HYPERLINK("https://rossileiloes.com.br/lote/detalhe/232743", "236")</f>
      </c>
      <c r="B188" s="4" t="s">
        <f>=HYPERLINK("https://rossileiloes.com.br/lote/detalhe/232743", " 3 mesinhas decorativas / madeira e vidro /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=HYPERLINK("https://rossileiloes.com.br/lote/detalhe/232730", "237")</f>
      </c>
      <c r="B189" s="4" t="s">
        <f>=HYPERLINK("https://rossileiloes.com.br/lote/detalhe/232730", " Cadeira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160,00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=HYPERLINK("https://rossileiloes.com.br/lote/detalhe/232729", "238")</f>
      </c>
      <c r="B190" s="4" t="s">
        <f>=HYPERLINK("https://rossileiloes.com.br/lote/detalhe/232729", " Cadeira anos 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160,00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=HYPERLINK("https://rossileiloes.com.br/lote/detalhe/232745", "239")</f>
      </c>
      <c r="B191" s="4" t="s">
        <f>=HYPERLINK("https://rossileiloes.com.br/lote/detalhe/232745", " Lote com 2 cadeiras madeira anos 80")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=HYPERLINK("https://rossileiloes.com.br/lote/detalhe/232735", "240")</f>
      </c>
      <c r="B192" s="4" t="s">
        <f>=HYPERLINK("https://rossileiloes.com.br/lote/detalhe/232735", " Lote com 2 cadeiras escritório / anos 70 preta.")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=HYPERLINK("https://rossileiloes.com.br/lote/detalhe/232739", "241")</f>
      </c>
      <c r="B193" s="4" t="s">
        <f>=HYPERLINK("https://rossileiloes.com.br/lote/detalhe/232739", " Pistola de solda elétrica antiga / não testada")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30.00</t>
        </is>
      </c>
    </row>
    <row collapsed="false" customFormat="false" customHeight="false" hidden="false" ht="12.1" outlineLevel="0" r="194">
      <c r="A194" s="5" t="s">
        <f>=HYPERLINK("https://rossileiloes.com.br/lote/detalhe/232744", "242")</f>
      </c>
      <c r="B194" s="4" t="s">
        <f>=HYPERLINK("https://rossileiloes.com.br/lote/detalhe/232744", " Lote com 3 chaves de boca inglesa Superslim / Medidas 11/16, 19/32, 7/8, 3/4, 13/16, 25/32 / Made in England")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=HYPERLINK("https://rossileiloes.com.br/lote/detalhe/232731", "243")</f>
      </c>
      <c r="B195" s="4" t="s">
        <f>=HYPERLINK("https://rossileiloes.com.br/lote/detalhe/232731", " Lote de maçaricos antigos. Composto de 5 canetas. oxigênio e acetileno. maçarico 4 bicos. Não testado")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=HYPERLINK("https://rossileiloes.com.br/lote/detalhe/232732", "244")</f>
      </c>
      <c r="B196" s="4" t="s">
        <f>=HYPERLINK("https://rossileiloes.com.br/lote/detalhe/232732", " Antigo jogo de macho, ferramenta antiga / caixa de madeira original")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=HYPERLINK("https://rossileiloes.com.br/lote/detalhe/232733", "245")</f>
      </c>
      <c r="B197" s="4" t="s">
        <f>=HYPERLINK("https://rossileiloes.com.br/lote/detalhe/232733", " Antigo jogo de macho, Ferramenta antiga / caixa de madeira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=HYPERLINK("https://rossileiloes.com.br/lote/detalhe/232747", "246")</f>
      </c>
      <c r="B198" s="4" t="s">
        <f>=HYPERLINK("https://rossileiloes.com.br/lote/detalhe/232747", " Bandeja em metal - EPSN. N° 1827 S / 16 IN. Made in US AMERICA. Medidas - 41,5cm x 32 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=HYPERLINK("https://rossileiloes.com.br/lote/detalhe/232740", "247")</f>
      </c>
      <c r="B199" s="4" t="s">
        <f>=HYPERLINK("https://rossileiloes.com.br/lote/detalhe/232740", " Conjunto 12 peças sobremesa metal antigo - doces - bowls Diâmetro: 9 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280,00</t>
        </is>
      </c>
      <c r="F199" s="4" t="inlineStr">
        <is>
          <t>30.00</t>
        </is>
      </c>
    </row>
    <row collapsed="false" customFormat="false" customHeight="false" hidden="false" ht="12.1" outlineLevel="0" r="200">
      <c r="A200" s="5" t="s">
        <f>=HYPERLINK("https://rossileiloes.com.br/lote/detalhe/232746", "248")</f>
      </c>
      <c r="B200" s="4" t="s">
        <f>=HYPERLINK("https://rossileiloes.com.br/lote/detalhe/232746", " Jogo talheres antigos / Metal em detalhes. Sendo: 6 colheres de chá, 6 colheres de café, 6 garfos de sobremesa e 6 garfos pequenos")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30.00</t>
        </is>
      </c>
    </row>
    <row collapsed="false" customFormat="false" customHeight="false" hidden="false" ht="12.1" outlineLevel="0" r="201">
      <c r="A201" s="5" t="s">
        <f>=HYPERLINK("https://rossileiloes.com.br/lote/detalhe/232742", "249")</f>
      </c>
      <c r="B201" s="4" t="s">
        <f>=HYPERLINK("https://rossileiloes.com.br/lote/detalhe/232742", " Lote com 9 xícaras café antigo Metal / porcelana")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=HYPERLINK("https://rossileiloes.com.br/lote/detalhe/232734", "250")</f>
      </c>
      <c r="B202" s="4" t="s">
        <f>=HYPERLINK("https://rossileiloes.com.br/lote/detalhe/232734", " Lote com 5 jogos inox / metal / mesa anos 80- 2 molheiras. 2 Açucareiros e 1 bowl queijo ralado")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=HYPERLINK("https://rossileiloes.com.br/lote/detalhe/232737", "251")</f>
      </c>
      <c r="B203" s="4" t="s">
        <f>=HYPERLINK("https://rossileiloes.com.br/lote/detalhe/232737", " Coleção com 8 xícaras de café Agata / metal")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=HYPERLINK("https://rossileiloes.com.br/lote/detalhe/232736", "252")</f>
      </c>
      <c r="B204" s="4" t="s">
        <f>=HYPERLINK("https://rossileiloes.com.br/lote/detalhe/232736", " Bandeja em metal anos 70")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=HYPERLINK("https://rossileiloes.com.br/lote/detalhe/233508", "253")</f>
      </c>
      <c r="B205" s="4" t="s">
        <f>=HYPERLINK("https://rossileiloes.com.br/lote/detalhe/233508", " Penteadeira Decada 40/50 Madeira nobre Medidas: Comprimento - 1,27 cm. Largura - 0,39 cm. Altura - 1,60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=HYPERLINK("https://rossileiloes.com.br/lote/detalhe/233527", "254")</f>
      </c>
      <c r="B206" s="4" t="s">
        <f>=HYPERLINK("https://rossileiloes.com.br/lote/detalhe/233527", " Armario tipo oratório Comprimento - 0,60 Largura - 1,36 Altura - 2,20")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=HYPERLINK("https://rossileiloes.com.br/lote/detalhe/233545", "256")</f>
      </c>
      <c r="B207" s="4" t="s">
        <f>=HYPERLINK("https://rossileiloes.com.br/lote/detalhe/233545", " Aparador Colonial / rustico com partileira Madeira Maciça Medidas Comprimento - 0,45 Largura - 2,50 Altura - 1,00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=HYPERLINK("https://rossileiloes.com.br/lote/detalhe/233510", "257")</f>
      </c>
      <c r="B208" s="4" t="s">
        <f>=HYPERLINK("https://rossileiloes.com.br/lote/detalhe/233510", " Aparador Colonial em madeira maciça Medidas Comprimento - 2,00Largura - 0,49 Alrura - 0,80")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=HYPERLINK("https://rossileiloes.com.br/lote/detalhe/233526", "258")</f>
      </c>
      <c r="B209" s="4" t="s">
        <f>=HYPERLINK("https://rossileiloes.com.br/lote/detalhe/233526", " Buffet em madeira nobre, 3 prateleiras Medidas Comprimento - 2,50 Largura - 0,55 Altura - 1,20")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4.950,00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=HYPERLINK("https://rossileiloes.com.br/lote/detalhe/233531", "259")</f>
      </c>
      <c r="B210" s="4" t="s">
        <f>=HYPERLINK("https://rossileiloes.com.br/lote/detalhe/233531", " Aparador antigo em madeira maciça, estilo rústico. Medidas Comprimento - 1,90 Largura - 0,35 Altura - 0,81")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=HYPERLINK("https://rossileiloes.com.br/lote/detalhe/233519", "260")</f>
      </c>
      <c r="B211" s="4" t="s">
        <f>=HYPERLINK("https://rossileiloes.com.br/lote/detalhe/233519", " Coldre antigo em couro Tauros 32 Altura - 0,20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=HYPERLINK("https://rossileiloes.com.br/lote/detalhe/233523", "261")</f>
      </c>
      <c r="B212" s="4" t="s">
        <f>=HYPERLINK("https://rossileiloes.com.br/lote/detalhe/233523", " Coldre antigo em couro Audley Altura - 0,20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=HYPERLINK("https://rossileiloes.com.br/lote/detalhe/233529", "262")</f>
      </c>
      <c r="B213" s="4" t="s">
        <f>=HYPERLINK("https://rossileiloes.com.br/lote/detalhe/233529", " Coldre antigo de couro 38 Altura - 0,25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=HYPERLINK("https://rossileiloes.com.br/lote/detalhe/233520", "263")</f>
      </c>
      <c r="B214" s="4" t="s">
        <f>=HYPERLINK("https://rossileiloes.com.br/lote/detalhe/233520", " Coldre antigo de couro tauros 7,65 Altura - 0,22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=HYPERLINK("https://rossileiloes.com.br/lote/detalhe/233546", "264")</f>
      </c>
      <c r="B215" s="4" t="s">
        <f>=HYPERLINK("https://rossileiloes.com.br/lote/detalhe/233546", " Lote com 2 coldres antigos em couro marrom")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=HYPERLINK("https://rossileiloes.com.br/lote/detalhe/233539", "265")</f>
      </c>
      <c r="B216" s="4" t="s">
        <f>=HYPERLINK("https://rossileiloes.com.br/lote/detalhe/233539", " Lote com 3 coldres antigos em couro 2 marrons / 1 preto")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=HYPERLINK("https://rossileiloes.com.br/lote/detalhe/233532", "266")</f>
      </c>
      <c r="B217" s="4" t="s">
        <f>=HYPERLINK("https://rossileiloes.com.br/lote/detalhe/233532", " Lote.com.antigos carregadores de munição. composto de 3 peças.")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=HYPERLINK("https://rossileiloes.com.br/lote/detalhe/233517", "267")</f>
      </c>
      <c r="B218" s="4" t="s">
        <f>=HYPERLINK("https://rossileiloes.com.br/lote/detalhe/233517", " Consultório oftalmológico antigo.")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=HYPERLINK("https://rossileiloes.com.br/lote/detalhe/233543", "268")</f>
      </c>
      <c r="B219" s="4" t="s">
        <f>=HYPERLINK("https://rossileiloes.com.br/lote/detalhe/233543", " Consultorio odontológico antigo")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=HYPERLINK("https://rossileiloes.com.br/lote/detalhe/233544", "269")</f>
      </c>
      <c r="B220" s="4" t="s">
        <f>=HYPERLINK("https://rossileiloes.com.br/lote/detalhe/233544", " Arco de pua antigo")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=HYPERLINK("https://rossileiloes.com.br/lote/detalhe/233525", "270")</f>
      </c>
      <c r="B221" s="4" t="s">
        <f>=HYPERLINK("https://rossileiloes.com.br/lote/detalhe/233525", " Compoteira / doceira antiga - anos 70 Em vidro")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=HYPERLINK("https://rossileiloes.com.br/lote/detalhe/233509", "271")</f>
      </c>
      <c r="B222" s="4" t="s">
        <f>=HYPERLINK("https://rossileiloes.com.br/lote/detalhe/233509", " Prato bolo decorativo Anos 70 Diâmetro - 0,32")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=HYPERLINK("https://rossileiloes.com.br/lote/detalhe/233538", "272")</f>
      </c>
      <c r="B223" s="4" t="s">
        <f>=HYPERLINK("https://rossileiloes.com.br/lote/detalhe/233538", " Prato bolo decorivo Anos 70 Diâmetro - 0,30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=HYPERLINK("https://rossileiloes.com.br/lote/detalhe/233514", "273")</f>
      </c>
      <c r="B224" s="4" t="s">
        <f>=HYPERLINK("https://rossileiloes.com.br/lote/detalhe/233514", " Licoreira antigaAltura - 0,23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=HYPERLINK("https://rossileiloes.com.br/lote/detalhe/233513", "274")</f>
      </c>
      <c r="B225" s="4" t="s">
        <f>=HYPERLINK("https://rossileiloes.com.br/lote/detalhe/233513", " Licoreira antiga vidro Altura - 0,16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=HYPERLINK("https://rossileiloes.com.br/lote/detalhe/233512", "275")</f>
      </c>
      <c r="B226" s="4" t="s">
        <f>=HYPERLINK("https://rossileiloes.com.br/lote/detalhe/233512", " Licoreira antiga vidro Altura - 0,30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30.00</t>
        </is>
      </c>
    </row>
    <row collapsed="false" customFormat="false" customHeight="false" hidden="false" ht="12.1" outlineLevel="0" r="227">
      <c r="A227" s="5" t="s">
        <f>=HYPERLINK("https://rossileiloes.com.br/lote/detalhe/233521", "276")</f>
      </c>
      <c r="B227" s="4" t="s">
        <f>=HYPERLINK("https://rossileiloes.com.br/lote/detalhe/233521", " Jarra porcelana Gordon's Gin Made in England Altura - 0,23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=HYPERLINK("https://rossileiloes.com.br/lote/detalhe/233535", "277")</f>
      </c>
      <c r="B228" s="4" t="s">
        <f>=HYPERLINK("https://rossileiloes.com.br/lote/detalhe/233535", " Garrafa de Wisky porcelana King Ransom Vazia Made in England Altura 0,19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=HYPERLINK("https://rossileiloes.com.br/lote/detalhe/233530", "278")</f>
      </c>
      <c r="B229" s="4" t="s">
        <f>=HYPERLINK("https://rossileiloes.com.br/lote/detalhe/233530", " Garrafa de Wisky Ballantines / prcelana Made in England / vazia Altura - 0,19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=HYPERLINK("https://rossileiloes.com.br/lote/detalhe/233542", "279")</f>
      </c>
      <c r="B230" s="4" t="s">
        <f>=HYPERLINK("https://rossileiloes.com.br/lote/detalhe/233542", " Garrafa de Wisky Bells porcelana Perth Scotland Altura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=HYPERLINK("https://rossileiloes.com.br/lote/detalhe/233536", "280")</f>
      </c>
      <c r="B231" s="4" t="s">
        <f>=HYPERLINK("https://rossileiloes.com.br/lote/detalhe/233536", " Garrafa Cachaça Engenho São João Recife Porcelana / vazia")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=HYPERLINK("https://rossileiloes.com.br/lote/detalhe/233516", "281")</f>
      </c>
      <c r="B232" s="4" t="s">
        <f>=HYPERLINK("https://rossileiloes.com.br/lote/detalhe/233516", " Garrafa Wisky Royal Salut / Porcelana / Scotland / vazia Altura - 0,23 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=HYPERLINK("https://rossileiloes.com.br/lote/detalhe/233518", "282")</f>
      </c>
      <c r="B233" s="4" t="s">
        <f>=HYPERLINK("https://rossileiloes.com.br/lote/detalhe/233518", " Garrafa de Wisky Buchanan's Black Porcelana / vazia Sxoth Wisky")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=HYPERLINK("https://rossileiloes.com.br/lote/detalhe/233528", "283")</f>
      </c>
      <c r="B234" s="4" t="s">
        <f>=HYPERLINK("https://rossileiloes.com.br/lote/detalhe/233528", " Garrafa de cognac Napoleon / porcelana Vazia Made in France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20.00</t>
        </is>
      </c>
    </row>
    <row collapsed="false" customFormat="false" customHeight="false" hidden="false" ht="12.1" outlineLevel="0" r="235">
      <c r="A235" s="5" t="s">
        <f>=HYPERLINK("https://rossileiloes.com.br/lote/detalhe/233515", "284")</f>
      </c>
      <c r="B235" s="4" t="s">
        <f>=HYPERLINK("https://rossileiloes.com.br/lote/detalhe/233515",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12.000,00</t>
        </is>
      </c>
      <c r="F235" s="4" t="inlineStr">
        <is>
          <t>350.00</t>
        </is>
      </c>
    </row>
    <row collapsed="false" customFormat="false" customHeight="false" hidden="false" ht="12.1" outlineLevel="0" r="236">
      <c r="A236" s="5" t="s">
        <f>=HYPERLINK("https://rossileiloes.com.br/lote/detalhe/233511", "285")</f>
      </c>
      <c r="B236" s="4" t="s">
        <f>=HYPERLINK("https://rossileiloes.com.br/lote/detalhe/233511", " Callculadoora de mesa antiga Burroughs J 1000 110 volta Peça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180,00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=HYPERLINK("https://rossileiloes.com.br/lote/detalhe/233540", "286")</f>
      </c>
      <c r="B237" s="4" t="s">
        <f>=HYPERLINK("https://rossileiloes.com.br/lote/detalhe/233540", " Calculadora antiga de mesa Olivetti Divisumma 24 Made in Italie /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=HYPERLINK("https://rossileiloes.com.br/lote/detalhe/233537", "287")</f>
      </c>
      <c r="B238" s="4" t="s">
        <f>=HYPERLINK("https://rossileiloes.com.br/lote/detalhe/233537", " Calculadora antiga Burroughs Modelo Estilo J281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220,00</t>
        </is>
      </c>
      <c r="F238" s="4" t="inlineStr">
        <is>
          <t>30.00</t>
        </is>
      </c>
    </row>
    <row collapsed="false" customFormat="false" customHeight="false" hidden="false" ht="12.1" outlineLevel="0" r="239">
      <c r="A239" s="5" t="s">
        <f>=HYPERLINK("https://rossileiloes.com.br/lote/detalhe/233534", "288")</f>
      </c>
      <c r="B239" s="4" t="s">
        <f>=HYPERLINK("https://rossileiloes.com.br/lote/detalhe/233534", " Calculadora antiga Remington rand peça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220,00</t>
        </is>
      </c>
      <c r="F239" s="4" t="inlineStr">
        <is>
          <t>30.00</t>
        </is>
      </c>
    </row>
    <row collapsed="false" customFormat="false" customHeight="false" hidden="false" ht="12.1" outlineLevel="0" r="240">
      <c r="A240" s="5" t="s">
        <f>=HYPERLINK("https://rossileiloes.com.br/lote/detalhe/233541", "289")</f>
      </c>
      <c r="B240" s="4" t="s">
        <f>=HYPERLINK("https://rossileiloes.com.br/lote/detalhe/233541", " Calculadora antiga de mesa Olivetti Peça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=HYPERLINK("https://rossileiloes.com.br/lote/detalhe/233522", "290")</f>
      </c>
      <c r="B241" s="4" t="s">
        <f>=HYPERLINK("https://rossileiloes.com.br/lote/detalhe/233522", " Calculadora de mesa antiga Facit C 365 Década 80/90 Made in Malaysia Não restaurada")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130,00</t>
        </is>
      </c>
      <c r="F241" s="4" t="inlineStr">
        <is>
          <t>20.00</t>
        </is>
      </c>
    </row>
    <row collapsed="false" customFormat="false" customHeight="false" hidden="false" ht="12.1" outlineLevel="0" r="242">
      <c r="A242" s="5" t="s">
        <f>=HYPERLINK("https://rossileiloes.com.br/lote/detalhe/233533", "291")</f>
      </c>
      <c r="B242" s="4" t="s">
        <f>=HYPERLINK("https://rossileiloes.com.br/lote/detalhe/233533", " Calculadora de mesa antiga Olivetti Divisumma 31 PD Peça original não restaurada")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130,00</t>
        </is>
      </c>
      <c r="F242" s="4" t="inlineStr">
        <is>
          <t>20.00</t>
        </is>
      </c>
    </row>
    <row collapsed="false" customFormat="false" customHeight="false" hidden="false" ht="12.1" outlineLevel="0" r="243">
      <c r="A243" s="5" t="s">
        <f>=HYPERLINK("https://rossileiloes.com.br/lote/detalhe/233966", "292")</f>
      </c>
      <c r="B243" s="4" t="s">
        <f>=HYPERLINK("https://rossileiloes.com.br/lote/detalhe/233966", " Bicicleta Antiga Sprint 10 original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=HYPERLINK("https://rossileiloes.com.br/lote/detalhe/233968", "293")</f>
      </c>
      <c r="B244" s="4" t="s">
        <f>=HYPERLINK("https://rossileiloes.com.br/lote/detalhe/233968", " Bicicleta Antiga Regent / sem restauro / Original")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690,00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=HYPERLINK("https://rossileiloes.com.br/lote/detalhe/233967", "294")</f>
      </c>
      <c r="B245" s="4" t="s">
        <f>=HYPERLINK("https://rossileiloes.com.br/lote/detalhe/233967", " Bicicleta Antiga para restauro")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350,00</t>
        </is>
      </c>
      <c r="F2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2026-06-28T08:58:37.00Z</dcterms:created>
  <dc:creator>Tellks Tecnologia</dc:creator>
  <cp:revision>0</cp:revision>
</cp:coreProperties>
</file>