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=HYPERLINK("https://rossileiloes.com.br/lote/detalhe/239059", "1001")</f>
      </c>
      <c r="B11" s="4" t="s">
        <f>=HYPERLINK("https://rossileiloes.com.br/lote/detalhe/239059", "[ VÍDEO ] MINI RETROESCAVADEIRA JCB 1CX 2013 C 7900")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=HYPERLINK("https://rossileiloes.com.br/lote/detalhe/238809", "1002")</f>
      </c>
      <c r="B12" s="4" t="s">
        <f>=HYPERLINK("https://rossileiloes.com.br/lote/detalhe/238809", " CALDEIRA A LENHA HORIZONTAL COMPACTA MISTA")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=HYPERLINK("https://rossileiloes.com.br/lote/detalhe/238810", "1005")</f>
      </c>
      <c r="B13" s="4" t="s">
        <f>=HYPERLINK("https://rossileiloes.com.br/lote/detalhe/238810", " CALDEIRA HORIZONTAL")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=HYPERLINK("https://rossileiloes.com.br/lote/detalhe/238882", "1006")</f>
      </c>
      <c r="B14" s="4" t="s">
        <f>=HYPERLINK("https://rossileiloes.com.br/lote/detalhe/238882", "RIPPER D8T. PESO APROX. 4 T")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=HYPERLINK("https://rossileiloes.com.br/lote/detalhe/238885", "1008")</f>
      </c>
      <c r="B15" s="4" t="s">
        <f>=HYPERLINK("https://rossileiloes.com.br/lote/detalhe/238885", " MOTOR 3306")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=HYPERLINK("https://rossileiloes.com.br/lote/detalhe/238899", "1009")</f>
      </c>
      <c r="B16" s="4" t="s">
        <f>=HYPERLINK("https://rossileiloes.com.br/lote/detalhe/238899", "CABEÇOTE MOTOR 3406 CATERPILLAR")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=HYPERLINK("https://rossileiloes.com.br/lote/detalhe/238890", "1010")</f>
      </c>
      <c r="B17" s="4" t="s">
        <f>=HYPERLINK("https://rossileiloes.com.br/lote/detalhe/238890", " PERFURATRIZ DESMONTADA")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=HYPERLINK("https://rossileiloes.com.br/lote/detalhe/238867", "1011")</f>
      </c>
      <c r="B18" s="4" t="s">
        <f>=HYPERLINK("https://rossileiloes.com.br/lote/detalhe/238867", " CABINE APLICAÇÃO EM TRATOR DE ESTEIRA D6T")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=HYPERLINK("https://rossileiloes.com.br/lote/detalhe/238973", "1012")</f>
      </c>
      <c r="B19" s="4" t="s">
        <f>=HYPERLINK("https://rossileiloes.com.br/lote/detalhe/238973", " REBOCADOR MARCA RUCKER OPERACIONAL")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=HYPERLINK("https://rossileiloes.com.br/lote/detalhe/238898", "1015")</f>
      </c>
      <c r="B20" s="4" t="s">
        <f>=HYPERLINK("https://rossileiloes.com.br/lote/detalhe/238898", " MOTOR 3066 PARCIAL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=HYPERLINK("https://rossileiloes.com.br/lote/detalhe/238908", "1016")</f>
      </c>
      <c r="B21" s="4" t="s">
        <f>=HYPERLINK("https://rossileiloes.com.br/lote/detalhe/238908", " CONJUNTO DE BOMBAS 950G, DIREÇÃO, TRANSMISSÃO E HIDRAULICO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=HYPERLINK("https://rossileiloes.com.br/lote/detalhe/238880", "1017")</f>
      </c>
      <c r="B22" s="4" t="s">
        <f>=HYPERLINK("https://rossileiloes.com.br/lote/detalhe/238880", "TRANSMISSÃO D6")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6.800,00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=HYPERLINK("https://rossileiloes.com.br/lote/detalhe/238865", "1018")</f>
      </c>
      <c r="B23" s="4" t="s">
        <f>=HYPERLINK("https://rossileiloes.com.br/lote/detalhe/238865", " EIXO DIFERENCIAL DIANTEIRO DE 966H")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=HYPERLINK("https://rossileiloes.com.br/lote/detalhe/238870", "1019")</f>
      </c>
      <c r="B24" s="4" t="s">
        <f>=HYPERLINK("https://rossileiloes.com.br/lote/detalhe/238870", " MOTOR CATERPILLAR C12 MARITIMO COMPLETO")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=HYPERLINK("https://rossileiloes.com.br/lote/detalhe/238877", "1020")</f>
      </c>
      <c r="B25" s="4" t="s">
        <f>=HYPERLINK("https://rossileiloes.com.br/lote/detalhe/238877", " MOTOR 3306 NO ESTADO")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=HYPERLINK("https://rossileiloes.com.br/lote/detalhe/238888", "1021")</f>
      </c>
      <c r="B26" s="4" t="s">
        <f>=HYPERLINK("https://rossileiloes.com.br/lote/detalhe/238888", "COMANDO HIDRÁULICO 345C NO ESTADO")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=HYPERLINK("https://rossileiloes.com.br/lote/detalhe/238897", "1022")</f>
      </c>
      <c r="B27" s="4" t="s">
        <f>=HYPERLINK("https://rossileiloes.com.br/lote/detalhe/238897", " PACOTE COMPLETO D8N ")</f>
      </c>
      <c r="C27" s="4" t="inlineStr">
        <is>
          <t>Vendido</t>
        </is>
      </c>
      <c r="D27" s="4" t="inlineStr">
        <is>
          <t>6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=HYPERLINK("https://rossileiloes.com.br/lote/detalhe/238902", "1023")</f>
      </c>
      <c r="B28" s="4" t="s">
        <f>=HYPERLINK("https://rossileiloes.com.br/lote/detalhe/238902", " TRANSMISSÃO D6N 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=HYPERLINK("https://rossileiloes.com.br/lote/detalhe/238975", "1024")</f>
      </c>
      <c r="B29" s="4" t="s">
        <f>=HYPERLINK("https://rossileiloes.com.br/lote/detalhe/238975", "MOTOR CUMMINS SERIE C- BLOCO, VIRABREQUIM E CABEÇOTE")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=HYPERLINK("https://rossileiloes.com.br/lote/detalhe/238895", "1026")</f>
      </c>
      <c r="B30" s="4" t="s">
        <f>=HYPERLINK("https://rossileiloes.com.br/lote/detalhe/238895", " RADIADOR COMPLETO VOLVO L120E AGUA ÓLEO E INTERCOOLER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=HYPERLINK("https://rossileiloes.com.br/lote/detalhe/238918", "1027")</f>
      </c>
      <c r="B31" s="4" t="s">
        <f>=HYPERLINK("https://rossileiloes.com.br/lote/detalhe/238918", " LAMINA E O U D6M")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=HYPERLINK("https://rossileiloes.com.br/lote/detalhe/238860", "1028")</f>
      </c>
      <c r="B32" s="4" t="s">
        <f>=HYPERLINK("https://rossileiloes.com.br/lote/detalhe/238860", " RADIADOR COMPLETO DA PA CARREGADEIRA 950G")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=HYPERLINK("https://rossileiloes.com.br/lote/detalhe/238862", "1029")</f>
      </c>
      <c r="B33" s="4" t="s">
        <f>=HYPERLINK("https://rossileiloes.com.br/lote/detalhe/238862", " EIXO DIFERENCIAL TRASEIRO DA 950G")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=HYPERLINK("https://rossileiloes.com.br/lote/detalhe/239677", "1030")</f>
      </c>
      <c r="B34" s="4" t="s">
        <f>=HYPERLINK("https://rossileiloes.com.br/lote/detalhe/239677", "1 COMANDO FINAL COMPLETO D8K")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=HYPERLINK("https://rossileiloes.com.br/lote/detalhe/238868", "1031")</f>
      </c>
      <c r="B35" s="4" t="s">
        <f>=HYPERLINK("https://rossileiloes.com.br/lote/detalhe/238868", " EIXO DIFERENCIAL DIANTEIRO DE PÁ CARREGADEIRA CATERPILLAR 950G")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=HYPERLINK("https://rossileiloes.com.br/lote/detalhe/238873", "1032")</f>
      </c>
      <c r="B36" s="4" t="s">
        <f>=HYPERLINK("https://rossileiloes.com.br/lote/detalhe/238873", "01 COMANDO DE TRAÇÃO DE CAT 320B,C E D")</f>
      </c>
      <c r="C36" s="4" t="inlineStr">
        <is>
          <t>Vendido</t>
        </is>
      </c>
      <c r="D36" s="4" t="inlineStr">
        <is>
          <t>13</t>
        </is>
      </c>
      <c r="E36" s="5" t="inlineStr">
        <is>
          <t>3.400,00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=HYPERLINK("https://rossileiloes.com.br/lote/detalhe/238974", "1033")</f>
      </c>
      <c r="B37" s="4" t="s">
        <f>=HYPERLINK("https://rossileiloes.com.br/lote/detalhe/238974", "CABINE FECHADA PARA PÁ CARREGADEIRA DIVERSA")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=HYPERLINK("https://rossileiloes.com.br/lote/detalhe/238891", "1034")</f>
      </c>
      <c r="B38" s="4" t="s">
        <f>=HYPERLINK("https://rossileiloes.com.br/lote/detalhe/238891", " [ LANCES POR KG ] CONCHA 345C. APROX. 4 T")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1,60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=HYPERLINK("https://rossileiloes.com.br/lote/detalhe/238907", "1036")</f>
      </c>
      <c r="B39" s="4" t="s">
        <f>=HYPERLINK("https://rossileiloes.com.br/lote/detalhe/238907", " MOTOR DE GIRO 345C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=HYPERLINK("https://rossileiloes.com.br/lote/detalhe/238910", "1037")</f>
      </c>
      <c r="B40" s="4" t="s">
        <f>=HYPERLINK("https://rossileiloes.com.br/lote/detalhe/238910", " REDUTOR DE GIRO CAT330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=HYPERLINK("https://rossileiloes.com.br/lote/detalhe/238821", "1038")</f>
      </c>
      <c r="B41" s="4" t="s">
        <f>=HYPERLINK("https://rossileiloes.com.br/lote/detalhe/238821", " COMANDO DA TRANSMISSÃO 924, 938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=HYPERLINK("https://rossileiloes.com.br/lote/detalhe/238864", "1040")</f>
      </c>
      <c r="B42" s="4" t="s">
        <f>=HYPERLINK("https://rossileiloes.com.br/lote/detalhe/238864", " CABINE PÁ CARREGADEIRA 924G")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=HYPERLINK("https://rossileiloes.com.br/lote/detalhe/238883", "1041")</f>
      </c>
      <c r="B43" s="4" t="s">
        <f>=HYPERLINK("https://rossileiloes.com.br/lote/detalhe/238883", "RADIADOR D8K")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=HYPERLINK("https://rossileiloes.com.br/lote/detalhe/238886", "1042")</f>
      </c>
      <c r="B44" s="4" t="s">
        <f>=HYPERLINK("https://rossileiloes.com.br/lote/detalhe/238886", " TRANSMISSAO DE D4D TORC")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=HYPERLINK("https://rossileiloes.com.br/lote/detalhe/238849", "1043")</f>
      </c>
      <c r="B45" s="4" t="s">
        <f>=HYPERLINK("https://rossileiloes.com.br/lote/detalhe/238849", " CAÇAMBA WA320")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3.600,00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=HYPERLINK("https://rossileiloes.com.br/lote/detalhe/238889", "1044")</f>
      </c>
      <c r="B46" s="4" t="s">
        <f>=HYPERLINK("https://rossileiloes.com.br/lote/detalhe/238889", "COROA DE GIRO 345C")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=HYPERLINK("https://rossileiloes.com.br/lote/detalhe/238893", "1045")</f>
      </c>
      <c r="B47" s="4" t="s">
        <f>=HYPERLINK("https://rossileiloes.com.br/lote/detalhe/238893", " LOTE DE VIRABREQUIM 3306. MEDIDAS: M 0.40, B 0.30 - 0.25 TUDO - 0.10 TUDO - 0.20 TUDO")</f>
      </c>
      <c r="C47" s="4" t="inlineStr">
        <is>
          <t>Vendido</t>
        </is>
      </c>
      <c r="D47" s="4" t="inlineStr">
        <is>
          <t>15</t>
        </is>
      </c>
      <c r="E47" s="5" t="inlineStr">
        <is>
          <t>3.800,00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=HYPERLINK("https://rossileiloes.com.br/lote/detalhe/238896", "1046")</f>
      </c>
      <c r="B48" s="4" t="s">
        <f>=HYPERLINK("https://rossileiloes.com.br/lote/detalhe/238896", " BLOCO 3306 COM PLACA ESPAÇADORA 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3.800,00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=HYPERLINK("https://rossileiloes.com.br/lote/detalhe/238905", "1048")</f>
      </c>
      <c r="B49" s="4" t="s">
        <f>=HYPERLINK("https://rossileiloes.com.br/lote/detalhe/238905", " BLOCO E CABEÇOTE MOTOR PERKINS 416 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=HYPERLINK("https://rossileiloes.com.br/lote/detalhe/238861", "1055")</f>
      </c>
      <c r="B50" s="4" t="s">
        <f>=HYPERLINK("https://rossileiloes.com.br/lote/detalhe/238861", " PAR DE RODAS DA PA CARREGADEIRA 950G 23X5/25, 20 FUROS")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=HYPERLINK("https://rossileiloes.com.br/lote/detalhe/238874", "1056")</f>
      </c>
      <c r="B51" s="4" t="s">
        <f>=HYPERLINK("https://rossileiloes.com.br/lote/detalhe/238874", " PAR DE RODAS DA PA CARREGADEIRA 966H 20X5/25")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=HYPERLINK("https://rossileiloes.com.br/lote/detalhe/238953", "1058")</f>
      </c>
      <c r="B52" s="4" t="s">
        <f>=HYPERLINK("https://rossileiloes.com.br/lote/detalhe/238953", " CAÇAMBA DA 950G")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=HYPERLINK("https://rossileiloes.com.br/lote/detalhe/238879", "1059")</f>
      </c>
      <c r="B53" s="4" t="s">
        <f>=HYPERLINK("https://rossileiloes.com.br/lote/detalhe/238879", "CABINE DA VOLVO VAZIA L60, L70, L90, L120")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=HYPERLINK("https://rossileiloes.com.br/lote/detalhe/238812", "1060")</f>
      </c>
      <c r="B54" s="4" t="s">
        <f>=HYPERLINK("https://rossileiloes.com.br/lote/detalhe/238812", " ROLETES MEIA VIDA 345C LOTE")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=HYPERLINK("https://rossileiloes.com.br/lote/detalhe/238892", "1061")</f>
      </c>
      <c r="B55" s="4" t="s">
        <f>=HYPERLINK("https://rossileiloes.com.br/lote/detalhe/238892", " CABINE VOLVO EC210 VAZIA")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=HYPERLINK("https://rossileiloes.com.br/lote/detalhe/238894", "1063")</f>
      </c>
      <c r="B56" s="4" t="s">
        <f>=HYPERLINK("https://rossileiloes.com.br/lote/detalhe/238894", " RADIADOR 320B AGUA E ÓLEO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=HYPERLINK("https://rossileiloes.com.br/lote/detalhe/238814", "1064")</f>
      </c>
      <c r="B57" s="4" t="s">
        <f>=HYPERLINK("https://rossileiloes.com.br/lote/detalhe/238814", " BOMBA DA TRANSMISSÃO D6T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=HYPERLINK("https://rossileiloes.com.br/lote/detalhe/238903", "1065")</f>
      </c>
      <c r="B58" s="4" t="s">
        <f>=HYPERLINK("https://rossileiloes.com.br/lote/detalhe/238903", " BLOCO E VIRABREQUIM COM MANCAL 3306 ")</f>
      </c>
      <c r="C58" s="4" t="inlineStr">
        <is>
          <t>Vendido</t>
        </is>
      </c>
      <c r="D58" s="4" t="inlineStr">
        <is>
          <t>13</t>
        </is>
      </c>
      <c r="E58" s="5" t="inlineStr">
        <is>
          <t>3.400,00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=HYPERLINK("https://rossileiloes.com.br/lote/detalhe/238906", "1066")</f>
      </c>
      <c r="B59" s="4" t="s">
        <f>=HYPERLINK("https://rossileiloes.com.br/lote/detalhe/238906", " GRUPO DE VALVULA VOLVO 210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=HYPERLINK("https://rossileiloes.com.br/lote/detalhe/238819", "1067")</f>
      </c>
      <c r="B60" s="4" t="s">
        <f>=HYPERLINK("https://rossileiloes.com.br/lote/detalhe/238819", " COMANDO DIRECIONAL D8N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=HYPERLINK("https://rossileiloes.com.br/lote/detalhe/238869", "1068")</f>
      </c>
      <c r="B61" s="4" t="s">
        <f>=HYPERLINK("https://rossileiloes.com.br/lote/detalhe/238869", " CAPÔ PA CARREGADEIRA CAT 966H")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=HYPERLINK("https://rossileiloes.com.br/lote/detalhe/238811", "1070")</f>
      </c>
      <c r="B62" s="4" t="s">
        <f>=HYPERLINK("https://rossileiloes.com.br/lote/detalhe/238811", " COMANDO HIDRÁULICO PC150 SÉRIE 3")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=HYPERLINK("https://rossileiloes.com.br/lote/detalhe/238851", "1071")</f>
      </c>
      <c r="B63" s="4" t="s">
        <f>=HYPERLINK("https://rossileiloes.com.br/lote/detalhe/238851", " WATER COOLER 345")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=HYPERLINK("https://rossileiloes.com.br/lote/detalhe/238817", "1072")</f>
      </c>
      <c r="B64" s="4" t="s">
        <f>=HYPERLINK("https://rossileiloes.com.br/lote/detalhe/238817", " COMANDO HIDRAULICO VOLVO L120 ")</f>
      </c>
      <c r="C64" s="4" t="inlineStr">
        <is>
          <t>Vendido</t>
        </is>
      </c>
      <c r="D64" s="4" t="inlineStr">
        <is>
          <t>4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=HYPERLINK("https://rossileiloes.com.br/lote/detalhe/238912", "1074")</f>
      </c>
      <c r="B65" s="4" t="s">
        <f>=HYPERLINK("https://rossileiloes.com.br/lote/detalhe/238912", " MOTOR DE HÉLICE E CARENAGEM VOLVO L120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=HYPERLINK("https://rossileiloes.com.br/lote/detalhe/238913", "1075")</f>
      </c>
      <c r="B66" s="4" t="s">
        <f>=HYPERLINK("https://rossileiloes.com.br/lote/detalhe/238913", " BOMBA HIDRAULICA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=HYPERLINK("https://rossileiloes.com.br/lote/detalhe/238850", "1076")</f>
      </c>
      <c r="B67" s="4" t="s">
        <f>=HYPERLINK("https://rossileiloes.com.br/lote/detalhe/238850", " RADIADOR HIDRÁULICO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=HYPERLINK("https://rossileiloes.com.br/lote/detalhe/238823", "1077")</f>
      </c>
      <c r="B68" s="4" t="s">
        <f>=HYPERLINK("https://rossileiloes.com.br/lote/detalhe/238823", " CABINE KOMATSU PC200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=HYPERLINK("https://rossileiloes.com.br/lote/detalhe/238824", "1078")</f>
      </c>
      <c r="B69" s="4" t="s">
        <f>=HYPERLINK("https://rossileiloes.com.br/lote/detalhe/238824", " CABINE CAT 320BL VAZIA")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=HYPERLINK("https://rossileiloes.com.br/lote/detalhe/238915", "1079")</f>
      </c>
      <c r="B70" s="4" t="s">
        <f>=HYPERLINK("https://rossileiloes.com.br/lote/detalhe/238915", " CAIXA REDUTORA PARA ROLO CG-11 NO ESTADO")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=HYPERLINK("https://rossileiloes.com.br/lote/detalhe/238917", "1080")</f>
      </c>
      <c r="B71" s="4" t="s">
        <f>=HYPERLINK("https://rossileiloes.com.br/lote/detalhe/238917", " RIPPER D65")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=HYPERLINK("https://rossileiloes.com.br/lote/detalhe/238919", "1081")</f>
      </c>
      <c r="B72" s="4" t="s">
        <f>=HYPERLINK("https://rossileiloes.com.br/lote/detalhe/238919", " CONCHA COMPLETA COM H E PISTOES CASE W7")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=HYPERLINK("https://rossileiloes.com.br/lote/detalhe/238921", "1082")</f>
      </c>
      <c r="B73" s="4" t="s">
        <f>=HYPERLINK("https://rossileiloes.com.br/lote/detalhe/238921", " TRANSMISSÃO JCB 3C ANO 2007")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=HYPERLINK("https://rossileiloes.com.br/lote/detalhe/238818", "1083")</f>
      </c>
      <c r="B74" s="4" t="s">
        <f>=HYPERLINK("https://rossileiloes.com.br/lote/detalhe/238818", " COMANDO DA TRANSMISSÃO 950G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=HYPERLINK("https://rossileiloes.com.br/lote/detalhe/238916", "1084")</f>
      </c>
      <c r="B75" s="4" t="s">
        <f>=HYPERLINK("https://rossileiloes.com.br/lote/detalhe/238916", " EIXO TRASEIRO CASE W7 NO ESTADO")</f>
      </c>
      <c r="C75" s="4" t="inlineStr">
        <is>
          <t>Vendido</t>
        </is>
      </c>
      <c r="D75" s="4" t="inlineStr">
        <is>
          <t>8</t>
        </is>
      </c>
      <c r="E75" s="5" t="inlineStr">
        <is>
          <t>2.400,00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=HYPERLINK("https://rossileiloes.com.br/lote/detalhe/238922", "1085")</f>
      </c>
      <c r="B76" s="4" t="s">
        <f>=HYPERLINK("https://rossileiloes.com.br/lote/detalhe/238922", "1 PNEU 14.00/24 USADO ESTEPE")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=HYPERLINK("https://rossileiloes.com.br/lote/detalhe/238855", "1086")</f>
      </c>
      <c r="B77" s="4" t="s">
        <f>=HYPERLINK("https://rossileiloes.com.br/lote/detalhe/238855", " RADIADOR DE ÁGUA E ÓLEO FX215")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=HYPERLINK("https://rossileiloes.com.br/lote/detalhe/238806", "1087")</f>
      </c>
      <c r="B78" s="4" t="s">
        <f>=HYPERLINK("https://rossileiloes.com.br/lote/detalhe/238806", "[ VÍDEO ] COROA DE GIRO FIATALLIS FX215")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=HYPERLINK("https://rossileiloes.com.br/lote/detalhe/238856", "1088")</f>
      </c>
      <c r="B79" s="4" t="s">
        <f>=HYPERLINK("https://rossileiloes.com.br/lote/detalhe/238856", "CABINE PC200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=HYPERLINK("https://rossileiloes.com.br/lote/detalhe/238857", "1089")</f>
      </c>
      <c r="B80" s="4" t="s">
        <f>=HYPERLINK("https://rossileiloes.com.br/lote/detalhe/238857", " RADIADOR ESCAVADEURA 320BL")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=HYPERLINK("https://rossileiloes.com.br/lote/detalhe/238866", "1090")</f>
      </c>
      <c r="B81" s="4" t="s">
        <f>=HYPERLINK("https://rossileiloes.com.br/lote/detalhe/238866", " BRAÇO STICK DE CAÇAMBA PARA 950G")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=HYPERLINK("https://rossileiloes.com.br/lote/detalhe/238872", "1093")</f>
      </c>
      <c r="B82" s="4" t="s">
        <f>=HYPERLINK("https://rossileiloes.com.br/lote/detalhe/238872", " CABINE PARA ESCAVADEIRA CATERPILLAR 315B E 320B")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=HYPERLINK("https://rossileiloes.com.br/lote/detalhe/238875", "1094")</f>
      </c>
      <c r="B83" s="4" t="s">
        <f>=HYPERLINK("https://rossileiloes.com.br/lote/detalhe/238875", " EIXO DIANTEIRO RETRO 416E SIMPLES")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=HYPERLINK("https://rossileiloes.com.br/lote/detalhe/238878", "1097")</f>
      </c>
      <c r="B84" s="4" t="s">
        <f>=HYPERLINK("https://rossileiloes.com.br/lote/detalhe/238878", "EIXO DIANTEIRO CAT 416E 4x2")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=HYPERLINK("https://rossileiloes.com.br/lote/detalhe/238813", "1098")</f>
      </c>
      <c r="B85" s="4" t="s">
        <f>=HYPERLINK("https://rossileiloes.com.br/lote/detalhe/238813", " ESTEIRA LADO DIREITO 312D 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=HYPERLINK("https://rossileiloes.com.br/lote/detalhe/238900", "1100")</f>
      </c>
      <c r="B86" s="4" t="s">
        <f>=HYPERLINK("https://rossileiloes.com.br/lote/detalhe/238900", " RADIADOR HIDRÁULICO 924G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=HYPERLINK("https://rossileiloes.com.br/lote/detalhe/238815", "1102")</f>
      </c>
      <c r="B87" s="4" t="s">
        <f>=HYPERLINK("https://rossileiloes.com.br/lote/detalhe/238815", " RADIADOR DE ÁGUA 924G ")</f>
      </c>
      <c r="C87" s="4" t="inlineStr">
        <is>
          <t>Vendido</t>
        </is>
      </c>
      <c r="D87" s="4" t="inlineStr">
        <is>
          <t>4</t>
        </is>
      </c>
      <c r="E87" s="5" t="inlineStr">
        <is>
          <t>1.600,00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=HYPERLINK("https://rossileiloes.com.br/lote/detalhe/238816", "1103")</f>
      </c>
      <c r="B88" s="4" t="s">
        <f>=HYPERLINK("https://rossileiloes.com.br/lote/detalhe/238816", " COMANDO HIDRAULICO 950G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=HYPERLINK("https://rossileiloes.com.br/lote/detalhe/238904", "1104")</f>
      </c>
      <c r="B89" s="4" t="s">
        <f>=HYPERLINK("https://rossileiloes.com.br/lote/detalhe/238904", " BOMBA DE HÉLICE 950G 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=HYPERLINK("https://rossileiloes.com.br/lote/detalhe/238909", "1105")</f>
      </c>
      <c r="B90" s="4" t="s">
        <f>=HYPERLINK("https://rossileiloes.com.br/lote/detalhe/238909", " BOMBA DE ALTA 3126B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=HYPERLINK("https://rossileiloes.com.br/lote/detalhe/238820", "1106")</f>
      </c>
      <c r="B91" s="4" t="s">
        <f>=HYPERLINK("https://rossileiloes.com.br/lote/detalhe/238820", " BOMBA DE HÉLICE CAT 330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=HYPERLINK("https://rossileiloes.com.br/lote/detalhe/238911", "1107")</f>
      </c>
      <c r="B92" s="4" t="s">
        <f>=HYPERLINK("https://rossileiloes.com.br/lote/detalhe/238911", " BOMBA HIDRAULICA JCB 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=HYPERLINK("https://rossileiloes.com.br/lote/detalhe/238822", "1108")</f>
      </c>
      <c r="B93" s="4" t="s">
        <f>=HYPERLINK("https://rossileiloes.com.br/lote/detalhe/238822", " BOMBA DIRECIONAL D8N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=HYPERLINK("https://rossileiloes.com.br/lote/detalhe/238825", "1109")</f>
      </c>
      <c r="B94" s="4" t="s">
        <f>=HYPERLINK("https://rossileiloes.com.br/lote/detalhe/238825", " CABINE 721C VAZIA")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=HYPERLINK("https://rossileiloes.com.br/lote/detalhe/238914", "1110")</f>
      </c>
      <c r="B95" s="4" t="s">
        <f>=HYPERLINK("https://rossileiloes.com.br/lote/detalhe/238914", " EIXO DIANTERIO CASE W7 NO ESTADO")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=HYPERLINK("https://rossileiloes.com.br/lote/detalhe/238827", "1111")</f>
      </c>
      <c r="B96" s="4" t="s">
        <f>=HYPERLINK("https://rossileiloes.com.br/lote/detalhe/238827", " COROA DE GIRO KOMATSU PC-220 NO ESTADO")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=HYPERLINK("https://rossileiloes.com.br/lote/detalhe/238807", "1115")</f>
      </c>
      <c r="B97" s="4" t="s">
        <f>=HYPERLINK("https://rossileiloes.com.br/lote/detalhe/238807", " 2 RODA GUIA DE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=HYPERLINK("https://rossileiloes.com.br/lote/detalhe/238808", "1116")</f>
      </c>
      <c r="B98" s="4" t="s">
        <f>=HYPERLINK("https://rossileiloes.com.br/lote/detalhe/238808", " PISTÃO DO CAIXOTE 621S")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=HYPERLINK("https://rossileiloes.com.br/lote/detalhe/238858", "1117")</f>
      </c>
      <c r="B99" s="4" t="s">
        <f>=HYPERLINK("https://rossileiloes.com.br/lote/detalhe/238858", "RADIADOR VOLVO M10")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=HYPERLINK("https://rossileiloes.com.br/lote/detalhe/238859", "1118")</f>
      </c>
      <c r="B100" s="4" t="s">
        <f>=HYPERLINK("https://rossileiloes.com.br/lote/detalhe/238859", "RADIADOR DO TEMA TERRA  SP255")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=HYPERLINK("https://rossileiloes.com.br/lote/detalhe/238871", "1119")</f>
      </c>
      <c r="B101" s="4" t="s">
        <f>=HYPERLINK("https://rossileiloes.com.br/lote/detalhe/238871", " PAR DE EIXO DIANTEIRO E TRASEIRO ROLO MULLER TI18")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=HYPERLINK("https://rossileiloes.com.br/lote/detalhe/238876", "1120")</f>
      </c>
      <c r="B102" s="4" t="s">
        <f>=HYPERLINK("https://rossileiloes.com.br/lote/detalhe/238876", " CONCHA TRAZEIRA JCB 3C")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=HYPERLINK("https://rossileiloes.com.br/lote/detalhe/238854", "1121")</f>
      </c>
      <c r="B103" s="4" t="s">
        <f>=HYPERLINK("https://rossileiloes.com.br/lote/detalhe/238854", " MOTO BOMBA MOTOR TOYAMA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=HYPERLINK("https://rossileiloes.com.br/lote/detalhe/238826", "1122")</f>
      </c>
      <c r="B104" s="4" t="s">
        <f>=HYPERLINK("https://rossileiloes.com.br/lote/detalhe/238826", " CAIXA COM DIVERSAS LONAS DE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=HYPERLINK("https://rossileiloes.com.br/lote/detalhe/238976", "1125")</f>
      </c>
      <c r="B105" s="4" t="s">
        <f>=HYPERLINK("https://rossileiloes.com.br/lote/detalhe/238976", " ROLO COMPACTADOR DYNAPAC LR100")</f>
      </c>
      <c r="C105" s="4" t="inlineStr">
        <is>
          <t>Não vendido</t>
        </is>
      </c>
      <c r="D105" s="4" t="inlineStr">
        <is>
          <t>62</t>
        </is>
      </c>
      <c r="E105" s="5" t="inlineStr">
        <is>
          <t>40.500,00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=HYPERLINK("https://rossileiloes.com.br/lote/detalhe/238948", "1126")</f>
      </c>
      <c r="B106" s="4" t="s">
        <f>=HYPERLINK("https://rossileiloes.com.br/lote/detalhe/238948", " 2 COMANDO FINAL 345C NO ESTADO")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=HYPERLINK("https://rossileiloes.com.br/lote/detalhe/238947", "1128")</f>
      </c>
      <c r="B107" s="4" t="s">
        <f>=HYPERLINK("https://rossileiloes.com.br/lote/detalhe/238947", " RADIADOR COMPLETO COM ELICE E TUDO 345C")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=HYPERLINK("https://rossileiloes.com.br/lote/detalhe/238952", "1130")</f>
      </c>
      <c r="B108" s="4" t="s">
        <f>=HYPERLINK("https://rossileiloes.com.br/lote/detalhe/238952", " MOTOR CUMMINS SERIE C PARCIAL DESMONTADO- BLOCO, VIRABREQUIM E CABEÇOTE RETIFICADO")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10.000,00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=HYPERLINK("https://rossileiloes.com.br/lote/detalhe/238950", "1131")</f>
      </c>
      <c r="B109" s="4" t="s">
        <f>=HYPERLINK("https://rossileiloes.com.br/lote/detalhe/238950", " TRANSMISSÃO COMPLETA 966H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=HYPERLINK("https://rossileiloes.com.br/lote/detalhe/238946", "1132")</f>
      </c>
      <c r="B110" s="4" t="s">
        <f>=HYPERLINK("https://rossileiloes.com.br/lote/detalhe/238946", " 2 COMANDO FINAL PC150 SERIE 3 NO ESTADO")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=HYPERLINK("https://rossileiloes.com.br/lote/detalhe/238945", "1133")</f>
      </c>
      <c r="B111" s="4" t="s">
        <f>=HYPERLINK("https://rossileiloes.com.br/lote/detalhe/238945", " COMANDO FINAL UNITARIO VOLVO 210")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=HYPERLINK("https://rossileiloes.com.br/lote/detalhe/238943", "1134")</f>
      </c>
      <c r="B112" s="4" t="s">
        <f>=HYPERLINK("https://rossileiloes.com.br/lote/detalhe/238943", "1 REDUTOR DE TRAÇÃO DA FIATALLIS FX215")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=HYPERLINK("https://rossileiloes.com.br/lote/detalhe/238949", "1135")</f>
      </c>
      <c r="B113" s="4" t="s">
        <f>=HYPERLINK("https://rossileiloes.com.br/lote/detalhe/238949", " GERADOR DE TORRE DE ILUMINAÇÃO NO ESTADO")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=HYPERLINK("https://rossileiloes.com.br/lote/detalhe/238951", "1136")</f>
      </c>
      <c r="B114" s="4" t="s">
        <f>=HYPERLINK("https://rossileiloes.com.br/lote/detalhe/238951", " CONVERSOR DO TORQUE DE D6 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=HYPERLINK("https://rossileiloes.com.br/lote/detalhe/238944", "1137")</f>
      </c>
      <c r="B115" s="4" t="s">
        <f>=HYPERLINK("https://rossileiloes.com.br/lote/detalhe/238944", " MOTOR MERCEDES OM352")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=HYPERLINK("https://rossileiloes.com.br/lote/detalhe/238954", "1138")</f>
      </c>
      <c r="B116" s="4" t="s">
        <f>=HYPERLINK("https://rossileiloes.com.br/lote/detalhe/238954", " RADIADOR DE ÁGUA 345C")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=HYPERLINK("https://rossileiloes.com.br/lote/detalhe/238928", "1141")</f>
      </c>
      <c r="B117" s="4" t="s">
        <f>=HYPERLINK("https://rossileiloes.com.br/lote/detalhe/238928", " MOTOR INTERNACIONAL JCB   (PARCIAL)")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2.200,00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=HYPERLINK("https://rossileiloes.com.br/lote/detalhe/238924", "1142")</f>
      </c>
      <c r="B118" s="4" t="s">
        <f>=HYPERLINK("https://rossileiloes.com.br/lote/detalhe/238924", " CONVERSOR JCB")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=HYPERLINK("https://rossileiloes.com.br/lote/detalhe/238829", "1143")</f>
      </c>
      <c r="B119" s="4" t="s">
        <f>=HYPERLINK("https://rossileiloes.com.br/lote/detalhe/238829", " RODA MOTRIZ D4")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=HYPERLINK("https://rossileiloes.com.br/lote/detalhe/238925", "1144")</f>
      </c>
      <c r="B120" s="4" t="s">
        <f>=HYPERLINK("https://rossileiloes.com.br/lote/detalhe/238925", " CARA DE CAVALO JCB")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=HYPERLINK("https://rossileiloes.com.br/lote/detalhe/238929", "1145")</f>
      </c>
      <c r="B121" s="4" t="s">
        <f>=HYPERLINK("https://rossileiloes.com.br/lote/detalhe/238929", " COROA D4")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=HYPERLINK("https://rossileiloes.com.br/lote/detalhe/238828", "1146")</f>
      </c>
      <c r="B122" s="4" t="s">
        <f>=HYPERLINK("https://rossileiloes.com.br/lote/detalhe/238828", " EIXO DIANTEIRO jCB")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=HYPERLINK("https://rossileiloes.com.br/lote/detalhe/238930", "1148")</f>
      </c>
      <c r="B123" s="4" t="s">
        <f>=HYPERLINK("https://rossileiloes.com.br/lote/detalhe/238930", " MOTOR 3306 PARCIAL  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3.600,00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=HYPERLINK("https://rossileiloes.com.br/lote/detalhe/238852", "1149")</f>
      </c>
      <c r="B124" s="4" t="s">
        <f>=HYPERLINK("https://rossileiloes.com.br/lote/detalhe/238852", "MOTOR DE GIRO COM SEGUIMENTO PATROL120B")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=HYPERLINK("https://rossileiloes.com.br/lote/detalhe/238853", "1150")</f>
      </c>
      <c r="B125" s="4" t="s">
        <f>=HYPERLINK("https://rossileiloes.com.br/lote/detalhe/238853", "CAIXA DO HIDRUALICO PATROL 120B")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=HYPERLINK("https://rossileiloes.com.br/lote/detalhe/238956", "1151")</f>
      </c>
      <c r="B126" s="4" t="s">
        <f>=HYPERLINK("https://rossileiloes.com.br/lote/detalhe/238956", "RADIADOR HIDRÁULICO HYUNDAI 757")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=HYPERLINK("https://rossileiloes.com.br/lote/detalhe/238957", "1152")</f>
      </c>
      <c r="B127" s="4" t="s">
        <f>=HYPERLINK("https://rossileiloes.com.br/lote/detalhe/238957", "TRANSMISSÃO 966H NO ESTADO")</f>
      </c>
      <c r="C127" s="4" t="inlineStr">
        <is>
          <t>Não vendido</t>
        </is>
      </c>
      <c r="D127" s="4" t="inlineStr">
        <is>
          <t>17</t>
        </is>
      </c>
      <c r="E127" s="5" t="inlineStr">
        <is>
          <t>4.200,00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=HYPERLINK("https://rossileiloes.com.br/lote/detalhe/238926", "1155")</f>
      </c>
      <c r="B128" s="4" t="s">
        <f>=HYPERLINK("https://rossileiloes.com.br/lote/detalhe/238926", " MOTOR DE GIRO 320BL 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=HYPERLINK("https://rossileiloes.com.br/lote/detalhe/238836", "1156")</f>
      </c>
      <c r="B129" s="4" t="s">
        <f>=HYPERLINK("https://rossileiloes.com.br/lote/detalhe/238836", " CARCAÇA DO CONVERSOR D8N")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=HYPERLINK("https://rossileiloes.com.br/lote/detalhe/238831", "1157")</f>
      </c>
      <c r="B130" s="4" t="s">
        <f>=HYPERLINK("https://rossileiloes.com.br/lote/detalhe/238831", " CAPA DO ESTICADOR DE ESTEIRA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=HYPERLINK("https://rossileiloes.com.br/lote/detalhe/238955", "1158")</f>
      </c>
      <c r="B131" s="4" t="s">
        <f>=HYPERLINK("https://rossileiloes.com.br/lote/detalhe/238955", " [ LANCES POR KG ] DIVERSOS EIXOS (APROX. 3.000 KG)")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1,40</t>
        </is>
      </c>
      <c r="F131" s="4" t="inlineStr">
        <is>
          <t>0.20</t>
        </is>
      </c>
    </row>
    <row collapsed="false" customFormat="false" customHeight="false" hidden="false" ht="12.1" outlineLevel="0" r="132">
      <c r="A132" s="5" t="s">
        <f>=HYPERLINK("https://rossileiloes.com.br/lote/detalhe/238927", "1159")</f>
      </c>
      <c r="B132" s="4" t="s">
        <f>=HYPERLINK("https://rossileiloes.com.br/lote/detalhe/238927", " MOTOR DE GIRO PC150 SERIE 3  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=HYPERLINK("https://rossileiloes.com.br/lote/detalhe/238833", "1164")</f>
      </c>
      <c r="B133" s="4" t="s">
        <f>=HYPERLINK("https://rossileiloes.com.br/lote/detalhe/238833", " CAPA DO COMANDO FINAL D4")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=HYPERLINK("https://rossileiloes.com.br/lote/detalhe/238931", "1166")</f>
      </c>
      <c r="B134" s="4" t="s">
        <f>=HYPERLINK("https://rossileiloes.com.br/lote/detalhe/238931", " ENGRENAGENS COMPLETA DO TUNDER DA UBERWACO")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=HYPERLINK("https://rossileiloes.com.br/lote/detalhe/238835", "1167")</f>
      </c>
      <c r="B135" s="4" t="s">
        <f>=HYPERLINK("https://rossileiloes.com.br/lote/detalhe/238835", " TETO JCB")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=HYPERLINK("https://rossileiloes.com.br/lote/detalhe/238837", "1171")</f>
      </c>
      <c r="B136" s="4" t="s">
        <f>=HYPERLINK("https://rossileiloes.com.br/lote/detalhe/238837", " PAINEL D4E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=HYPERLINK("https://rossileiloes.com.br/lote/detalhe/238839", "1172")</f>
      </c>
      <c r="B137" s="4" t="s">
        <f>=HYPERLINK("https://rossileiloes.com.br/lote/detalhe/238839", " RODA GUIA AKERMAN")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=HYPERLINK("https://rossileiloes.com.br/lote/detalhe/238834", "1174")</f>
      </c>
      <c r="B138" s="4" t="s">
        <f>=HYPERLINK("https://rossileiloes.com.br/lote/detalhe/238834", " RODA GUIA D8N")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=HYPERLINK("https://rossileiloes.com.br/lote/detalhe/238840", "1176")</f>
      </c>
      <c r="B139" s="4" t="s">
        <f>=HYPERLINK("https://rossileiloes.com.br/lote/detalhe/238840", " CONJUNTO DE MOLAS VOGELE")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=HYPERLINK("https://rossileiloes.com.br/lote/detalhe/238842", "1177")</f>
      </c>
      <c r="B140" s="4" t="s">
        <f>=HYPERLINK("https://rossileiloes.com.br/lote/detalhe/238842", " COMANDO HIDRÁULICO 312D  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=HYPERLINK("https://rossileiloes.com.br/lote/detalhe/238936", "1178")</f>
      </c>
      <c r="B141" s="4" t="s">
        <f>=HYPERLINK("https://rossileiloes.com.br/lote/detalhe/238936", " PAR DE ESTEIRAS DA 977")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2.400,00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=HYPERLINK("https://rossileiloes.com.br/lote/detalhe/238937", "1179")</f>
      </c>
      <c r="B142" s="4" t="s">
        <f>=HYPERLINK("https://rossileiloes.com.br/lote/detalhe/238937", " MOTOR C-12 MARÍTIMO PARCIAL  ")</f>
      </c>
      <c r="C142" s="4" t="inlineStr">
        <is>
          <t>Não vendido</t>
        </is>
      </c>
      <c r="D142" s="4" t="inlineStr">
        <is>
          <t>6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=HYPERLINK("https://rossileiloes.com.br/lote/detalhe/238934", "1180")</f>
      </c>
      <c r="B143" s="4" t="s">
        <f>=HYPERLINK("https://rossileiloes.com.br/lote/detalhe/238934", " MOTOR C-12 MARÍTIMO PARCIAL  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=HYPERLINK("https://rossileiloes.com.br/lote/detalhe/238938", "1181")</f>
      </c>
      <c r="B144" s="4" t="s">
        <f>=HYPERLINK("https://rossileiloes.com.br/lote/detalhe/238938", " EIXO TRASEIRO JCB")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=HYPERLINK("https://rossileiloes.com.br/lote/detalhe/238935", "1182")</f>
      </c>
      <c r="B145" s="4" t="s">
        <f>=HYPERLINK("https://rossileiloes.com.br/lote/detalhe/238935", " COMANDO HIDRÁULICO TRASEIRO JCB  ")</f>
      </c>
      <c r="C145" s="4" t="inlineStr">
        <is>
          <t>Não vendido</t>
        </is>
      </c>
      <c r="D145" s="4" t="inlineStr">
        <is>
          <t>9</t>
        </is>
      </c>
      <c r="E145" s="5" t="inlineStr">
        <is>
          <t>2.600,00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=HYPERLINK("https://rossileiloes.com.br/lote/detalhe/238846", "1184")</f>
      </c>
      <c r="B146" s="4" t="s">
        <f>=HYPERLINK("https://rossileiloes.com.br/lote/detalhe/238846", " PACOTE DE D6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=HYPERLINK("https://rossileiloes.com.br/lote/detalhe/238940", "1186")</f>
      </c>
      <c r="B147" s="4" t="s">
        <f>=HYPERLINK("https://rossileiloes.com.br/lote/detalhe/238940", " CONVERSOR DA RETRO 416  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=HYPERLINK("https://rossileiloes.com.br/lote/detalhe/238933", "1187")</f>
      </c>
      <c r="B148" s="4" t="s">
        <f>=HYPERLINK("https://rossileiloes.com.br/lote/detalhe/238933", " BOMBA HIDRÁULICA VOGELE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=HYPERLINK("https://rossileiloes.com.br/lote/detalhe/238844", "1188")</f>
      </c>
      <c r="B149" s="4" t="s">
        <f>=HYPERLINK("https://rossileiloes.com.br/lote/detalhe/238844", " CONJUNTO DE FILTRO 345C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=HYPERLINK("https://rossileiloes.com.br/lote/detalhe/238941", "1189")</f>
      </c>
      <c r="B150" s="4" t="s">
        <f>=HYPERLINK("https://rossileiloes.com.br/lote/detalhe/238941", " BOMBA HIDRÁULICA D6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=HYPERLINK("https://rossileiloes.com.br/lote/detalhe/238847", "1190")</f>
      </c>
      <c r="B151" s="4" t="s">
        <f>=HYPERLINK("https://rossileiloes.com.br/lote/detalhe/238847", " BOMBA HIDRÁULICA D4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=HYPERLINK("https://rossileiloes.com.br/lote/detalhe/238942", "1191")</f>
      </c>
      <c r="B152" s="4" t="s">
        <f>=HYPERLINK("https://rossileiloes.com.br/lote/detalhe/238942", " COMANDO HIDRÁULICO TRASEIRO RETRO 420")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=HYPERLINK("https://rossileiloes.com.br/lote/detalhe/238932", "1192")</f>
      </c>
      <c r="B153" s="4" t="s">
        <f>=HYPERLINK("https://rossileiloes.com.br/lote/detalhe/238932", " COMANDO HIDRÁULICO DIANTEIRO RETRO 420")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1.600,00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=HYPERLINK("https://rossileiloes.com.br/lote/detalhe/238845", "1194")</f>
      </c>
      <c r="B154" s="4" t="s">
        <f>=HYPERLINK("https://rossileiloes.com.br/lote/detalhe/238845", " COROA E PINHÃO DO REDUTOR D6 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=HYPERLINK("https://rossileiloes.com.br/lote/detalhe/238848", "1196")</f>
      </c>
      <c r="B155" s="4" t="s">
        <f>=HYPERLINK("https://rossileiloes.com.br/lote/detalhe/238848", " CAPA SECA E VOLANTE CASE 721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=HYPERLINK("https://rossileiloes.com.br/lote/detalhe/239050", "2000")</f>
      </c>
      <c r="B156" s="4" t="s">
        <f>=HYPERLINK("https://rossileiloes.com.br/lote/detalhe/239050", " MOTOR DE GIRO PC150")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=HYPERLINK("https://rossileiloes.com.br/lote/detalhe/239054", "2001")</f>
      </c>
      <c r="B157" s="4" t="s">
        <f>=HYPERLINK("https://rossileiloes.com.br/lote/detalhe/239054", "COMANDO HIDRÁULICO CASE 721, W20")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=HYPERLINK("https://rossileiloes.com.br/lote/detalhe/239049", "2002")</f>
      </c>
      <c r="B158" s="4" t="s">
        <f>=HYPERLINK("https://rossileiloes.com.br/lote/detalhe/239049", " 1 RADIADOR CAT 930R NO ESTADO")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=HYPERLINK("https://rossileiloes.com.br/lote/detalhe/239048", "2003")</f>
      </c>
      <c r="B159" s="4" t="s">
        <f>=HYPERLINK("https://rossileiloes.com.br/lote/detalhe/239048", " 1 BRAÇO DE ARRASTE CAT 420, 416")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=HYPERLINK("https://rossileiloes.com.br/lote/detalhe/239040", "2004")</f>
      </c>
      <c r="B160" s="4" t="s">
        <f>=HYPERLINK("https://rossileiloes.com.br/lote/detalhe/239040", " 1 BRAÇO DE ARRASTE JCB")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=HYPERLINK("https://rossileiloes.com.br/lote/detalhe/239052", "2005")</f>
      </c>
      <c r="B161" s="4" t="s">
        <f>=HYPERLINK("https://rossileiloes.com.br/lote/detalhe/239052", " 1 BRAÇO COM CONCHA 312 D")</f>
      </c>
      <c r="C161" s="4" t="inlineStr">
        <is>
          <t>Não vendido</t>
        </is>
      </c>
      <c r="D161" s="4" t="inlineStr">
        <is>
          <t>11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=HYPERLINK("https://rossileiloes.com.br/lote/detalhe/239038", "2006")</f>
      </c>
      <c r="B162" s="4" t="s">
        <f>=HYPERLINK("https://rossileiloes.com.br/lote/detalhe/239038", " CAPÔ SEMI NOVO CAT 420")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=HYPERLINK("https://rossileiloes.com.br/lote/detalhe/239044", "2007")</f>
      </c>
      <c r="B163" s="4" t="s">
        <f>=HYPERLINK("https://rossileiloes.com.br/lote/detalhe/239044", " BOMBA HIDRAULICA KOMATSU D61")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=HYPERLINK("https://rossileiloes.com.br/lote/detalhe/239058", "2009")</f>
      </c>
      <c r="B164" s="4" t="s">
        <f>=HYPERLINK("https://rossileiloes.com.br/lote/detalhe/239058", "COMPRESSOR DE AR 3306")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=HYPERLINK("https://rossileiloes.com.br/lote/detalhe/239039", "2010")</f>
      </c>
      <c r="B165" s="4" t="s">
        <f>=HYPERLINK("https://rossileiloes.com.br/lote/detalhe/239039", " RADIADOR DE AGUA E OLEO D6")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=HYPERLINK("https://rossileiloes.com.br/lote/detalhe/239051", "2011")</f>
      </c>
      <c r="B166" s="4" t="s">
        <f>=HYPERLINK("https://rossileiloes.com.br/lote/detalhe/239051", " RADIADOR DE AGUA CAT 924G NO ESTADO")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1.400,00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=HYPERLINK("https://rossileiloes.com.br/lote/detalhe/239042", "2012")</f>
      </c>
      <c r="B167" s="4" t="s">
        <f>=HYPERLINK("https://rossileiloes.com.br/lote/detalhe/239042", " CHASSI COM H CAT 416")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=HYPERLINK("https://rossileiloes.com.br/lote/detalhe/239043", "2013")</f>
      </c>
      <c r="B168" s="4" t="s">
        <f>=HYPERLINK("https://rossileiloes.com.br/lote/detalhe/239043", " EIXO DIANTEIRO PATROL 120B")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=HYPERLINK("https://rossileiloes.com.br/lote/detalhe/239045", "2014")</f>
      </c>
      <c r="B169" s="4" t="s">
        <f>=HYPERLINK("https://rossileiloes.com.br/lote/detalhe/239045", " TRANSMISSÃO MAIS A TRASEIRA COMPLETA D61. PESO APROX. 4 T")</f>
      </c>
      <c r="C169" s="4" t="inlineStr">
        <is>
          <t>Vendido</t>
        </is>
      </c>
      <c r="D169" s="4" t="inlineStr">
        <is>
          <t>19</t>
        </is>
      </c>
      <c r="E169" s="5" t="inlineStr">
        <is>
          <t>4.600,00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=HYPERLINK("https://rossileiloes.com.br/lote/detalhe/239041", "2015")</f>
      </c>
      <c r="B170" s="4" t="s">
        <f>=HYPERLINK("https://rossileiloes.com.br/lote/detalhe/239041", " LAMINA EM BOM ESTADO DE CONSERVAÇÃO PATROL 120B")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=HYPERLINK("https://rossileiloes.com.br/lote/detalhe/239046", "2016")</f>
      </c>
      <c r="B171" s="4" t="s">
        <f>=HYPERLINK("https://rossileiloes.com.br/lote/detalhe/239046", " CIRCULO LARGO PATROL 120B COM EIXO DE DESLOCAMENTO EM OTIMO ESTADO")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=HYPERLINK("https://rossileiloes.com.br/lote/detalhe/239047", "2017")</f>
      </c>
      <c r="B172" s="4" t="s">
        <f>=HYPERLINK("https://rossileiloes.com.br/lote/detalhe/239047", " MOTOR DIRECIONAL D6T NO ESTADO")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=HYPERLINK("https://rossileiloes.com.br/lote/detalhe/239060", "2018")</f>
      </c>
      <c r="B173" s="4" t="s">
        <f>=HYPERLINK("https://rossileiloes.com.br/lote/detalhe/239060", "02 CAVALETES E 02 TAMPAS DE CAVALETE D6D")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=HYPERLINK("https://rossileiloes.com.br/lote/detalhe/239665", "2019")</f>
      </c>
      <c r="B174" s="4" t="s">
        <f>=HYPERLINK("https://rossileiloes.com.br/lote/detalhe/239665", " 2 RODAS COM PNEU CAT 930 R")</f>
      </c>
      <c r="C174" s="4" t="inlineStr">
        <is>
          <t>Não vendido</t>
        </is>
      </c>
      <c r="D174" s="4" t="inlineStr">
        <is>
          <t>4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=HYPERLINK("https://rossileiloes.com.br/lote/detalhe/239668", "2020")</f>
      </c>
      <c r="B175" s="4" t="s">
        <f>=HYPERLINK("https://rossileiloes.com.br/lote/detalhe/239668", " 2 RODAS COM PNEU CAT 930 R")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=HYPERLINK("https://rossileiloes.com.br/lote/detalhe/239666", "2021")</f>
      </c>
      <c r="B176" s="4" t="s">
        <f>=HYPERLINK("https://rossileiloes.com.br/lote/detalhe/239666", " DIFERENCIAL TRASEIRO CAT 930 R")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1.400,00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=HYPERLINK("https://rossileiloes.com.br/lote/detalhe/239669", "2022")</f>
      </c>
      <c r="B177" s="4" t="s">
        <f>=HYPERLINK("https://rossileiloes.com.br/lote/detalhe/239669", " DIFERENCIAL DIANTEIRO CAT 930 R")</f>
      </c>
      <c r="C177" s="4" t="inlineStr">
        <is>
          <t>Não 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=HYPERLINK("https://rossileiloes.com.br/lote/detalhe/239673", "2023")</f>
      </c>
      <c r="B178" s="4" t="s">
        <f>=HYPERLINK("https://rossileiloes.com.br/lote/detalhe/239673", " H DA CONCHA COMPLETO CAT 930 R")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=HYPERLINK("https://rossileiloes.com.br/lote/detalhe/239667", "2024")</f>
      </c>
      <c r="B179" s="4" t="s">
        <f>=HYPERLINK("https://rossileiloes.com.br/lote/detalhe/239667", " CONCHA CAT 930 R")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=HYPERLINK("https://rossileiloes.com.br/lote/detalhe/239670", "2025")</f>
      </c>
      <c r="B180" s="4" t="s">
        <f>=HYPERLINK("https://rossileiloes.com.br/lote/detalhe/239670", " PAR DE PISTÃO DA ELEVAÇÃO CAT 930 R NO ESTADO")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=HYPERLINK("https://rossileiloes.com.br/lote/detalhe/239671", "2026")</f>
      </c>
      <c r="B181" s="4" t="s">
        <f>=HYPERLINK("https://rossileiloes.com.br/lote/detalhe/239671", " PAR DE PISTÃO DE INCLINAÇÃO CAT 930 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=HYPERLINK("https://rossileiloes.com.br/lote/detalhe/239675", "2027")</f>
      </c>
      <c r="B182" s="4" t="s">
        <f>=HYPERLINK("https://rossileiloes.com.br/lote/detalhe/239675", " PAR DE PISTÃO DE DIREÇÃO CAT 930 R NO ESTADO")</f>
      </c>
      <c r="C182" s="4" t="inlineStr">
        <is>
          <t>Não vendido</t>
        </is>
      </c>
      <c r="D182" s="4" t="inlineStr">
        <is>
          <t>2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=HYPERLINK("https://rossileiloes.com.br/lote/detalhe/239674", "2028")</f>
      </c>
      <c r="B183" s="4" t="s">
        <f>=HYPERLINK("https://rossileiloes.com.br/lote/detalhe/239674", " DIREÇÃO COMPLETA COM ORBITROL CAT 930 R")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=HYPERLINK("https://rossileiloes.com.br/lote/detalhe/239662", "2029")</f>
      </c>
      <c r="B184" s="4" t="s">
        <f>=HYPERLINK("https://rossileiloes.com.br/lote/detalhe/239662", "TANQUE HIDRAULICO CAT 930 R")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=HYPERLINK("https://rossileiloes.com.br/lote/detalhe/239672", "2030")</f>
      </c>
      <c r="B185" s="4" t="s">
        <f>=HYPERLINK("https://rossileiloes.com.br/lote/detalhe/239672", " CAIXA DE CAMBIO D4D")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=HYPERLINK("https://rossileiloes.com.br/lote/detalhe/239061", "2031")</f>
      </c>
      <c r="B186" s="4" t="s">
        <f>=HYPERLINK("https://rossileiloes.com.br/lote/detalhe/239061", "REDUTOR DE ESCARIFICADOR 120B")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=HYPERLINK("https://rossileiloes.com.br/lote/detalhe/239663", "2032")</f>
      </c>
      <c r="B187" s="4" t="s">
        <f>=HYPERLINK("https://rossileiloes.com.br/lote/detalhe/239663", "1 PNEU 14.00\24 SEMINOVO ")</f>
      </c>
      <c r="C187" s="4" t="inlineStr">
        <is>
          <t>Vendido</t>
        </is>
      </c>
      <c r="D187" s="4" t="inlineStr">
        <is>
          <t>5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=HYPERLINK("https://rossileiloes.com.br/lote/detalhe/239664", "2033")</f>
      </c>
      <c r="B188" s="4" t="s">
        <f>=HYPERLINK("https://rossileiloes.com.br/lote/detalhe/239664", "RODA ARO 24 USADA PATROL 120B")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=HYPERLINK("https://rossileiloes.com.br/lote/detalhe/239678", "2034")</f>
      </c>
      <c r="B189" s="4" t="s">
        <f>=HYPERLINK("https://rossileiloes.com.br/lote/detalhe/239678", " TANQUE HIDRAULICO CAT 966H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=HYPERLINK("https://rossileiloes.com.br/lote/detalhe/239681", "2035")</f>
      </c>
      <c r="B190" s="4" t="s">
        <f>=HYPERLINK("https://rossileiloes.com.br/lote/detalhe/239681", " UMA RODA 966H")</f>
      </c>
      <c r="C190" s="4" t="inlineStr">
        <is>
          <t>Não vendido</t>
        </is>
      </c>
      <c r="D190" s="4" t="inlineStr">
        <is>
          <t>4</t>
        </is>
      </c>
      <c r="E190" s="5" t="inlineStr">
        <is>
          <t>1.600,00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=HYPERLINK("https://rossileiloes.com.br/lote/detalhe/239680", "2036")</f>
      </c>
      <c r="B191" s="4" t="s">
        <f>=HYPERLINK("https://rossileiloes.com.br/lote/detalhe/239680", " UMA RODA 950G")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=HYPERLINK("https://rossileiloes.com.br/lote/detalhe/239679", "2037")</f>
      </c>
      <c r="B192" s="4" t="s">
        <f>=HYPERLINK("https://rossileiloes.com.br/lote/detalhe/239679", " UMA RODA WA320")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=HYPERLINK("https://rossileiloes.com.br/lote/detalhe/239682", "2038")</f>
      </c>
      <c r="B193" s="4" t="s">
        <f>=HYPERLINK("https://rossileiloes.com.br/lote/detalhe/239682", " UMA RODA UBER WACO")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2026-06-28T07:23:13.00Z</dcterms:created>
  <dc:creator>Tellks Tecnologia</dc:creator>
  <cp:revision>0</cp:revision>
</cp:coreProperties>
</file>