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CABOS,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=HYPERLINK("https://rossileiloes.com.br/lote/detalhe/243456", "1001")</f>
      </c>
      <c r="B11" s="4" t="s">
        <f>=HYPERLINK("https://rossileiloes.com.br/lote/detalhe/243456", "FIAT SIENA ATTRACTIVE. FLEX. ANO 2018.")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=HYPERLINK("https://rossileiloes.com.br/lote/detalhe/241834", "1003")</f>
      </c>
      <c r="B12" s="4" t="s">
        <f>=HYPERLINK("https://rossileiloes.com.br/lote/detalhe/241834",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=HYPERLINK("https://rossileiloes.com.br/lote/detalhe/241819", "1005")</f>
      </c>
      <c r="B13" s="4" t="s">
        <f>=HYPERLINK("https://rossileiloes.com.br/lote/detalhe/241819",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=HYPERLINK("https://rossileiloes.com.br/lote/detalhe/241817", "1016")</f>
      </c>
      <c r="B14" s="4" t="s">
        <f>=HYPERLINK("https://rossileiloes.com.br/lote/detalhe/241817",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=HYPERLINK("https://rossileiloes.com.br/lote/detalhe/241822", "2000")</f>
      </c>
      <c r="B15" s="4" t="s">
        <f>=HYPERLINK("https://rossileiloes.com.br/lote/detalhe/241822", "BAÚ PARA TRANSPORTE DE CAVALO / ANO 2018 - MARCA FORTELEVE / CAMINHÃO 3/4 - CAPAC. 5 CAVALOS - COM CAMA E RAMPA  ELÉTRICA - 6MTS COMP. /87CM LARGURA DO CHASSI")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=HYPERLINK("https://rossileiloes.com.br/lote/detalhe/241824", "2002")</f>
      </c>
      <c r="B16" s="4" t="s">
        <f>=HYPERLINK("https://rossileiloes.com.br/lote/detalhe/241824",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=HYPERLINK("https://rossileiloes.com.br/lote/detalhe/241863", "2003")</f>
      </c>
      <c r="B17" s="4" t="s">
        <f>=HYPERLINK("https://rossileiloes.com.br/lote/detalhe/241863",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=HYPERLINK("https://rossileiloes.com.br/lote/detalhe/243208", "2004")</f>
      </c>
      <c r="B18" s="4" t="s">
        <f>=HYPERLINK("https://rossileiloes.com.br/lote/detalhe/243208",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=HYPERLINK("https://rossileiloes.com.br/lote/detalhe/241825", "2006")</f>
      </c>
      <c r="B19" s="4" t="s">
        <f>=HYPERLINK("https://rossileiloes.com.br/lote/detalhe/241825", "SEMI-REBOQUE/FACCHINI CF- ANO 1999/2000 - 3 EIXOS")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=HYPERLINK("https://rossileiloes.com.br/lote/detalhe/241816", "2009")</f>
      </c>
      <c r="B20" s="4" t="s">
        <f>=HYPERLINK("https://rossileiloes.com.br/lote/detalhe/241816", " CAVALO 6X2 VOLVO FH 380-6X2. ANO 2004")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=HYPERLINK("https://rossileiloes.com.br/lote/detalhe/241762", "3000")</f>
      </c>
      <c r="B21" s="4" t="s">
        <f>=HYPERLINK("https://rossileiloes.com.br/lote/detalhe/241762", "PÁ CARREGADEIRA KOMATSU  MOD.WA-380 /209 - ano 2009 - SEM TORQUE - COM MOTOR CUMMINS ELETRÔNICO")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=HYPERLINK("https://rossileiloes.com.br/lote/detalhe/241798", "3001")</f>
      </c>
      <c r="B22" s="4" t="s">
        <f>=HYPERLINK("https://rossileiloes.com.br/lote/detalhe/241798", "[ VÍDEO ] PICADOR FLORESTAL FEZER MÓVEL ANO 2013 - Aprox. 1.000 HORAS - (POUCO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560.000,00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=HYPERLINK("https://rossileiloes.com.br/lote/detalhe/241820", "3002")</f>
      </c>
      <c r="B23" s="4" t="s">
        <f>=HYPERLINK("https://rossileiloes.com.br/lote/detalhe/241820", "Escavadeira Volvo EC 240B.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=HYPERLINK("https://rossileiloes.com.br/lote/detalhe/241743", "3004")</f>
      </c>
      <c r="B24" s="4" t="s">
        <f>=HYPERLINK("https://rossileiloes.com.br/lote/detalhe/241743", "[ VÍDEOS ] ESCAVADEIRA HIDRÁULICA CATERPILLAR MOD. 312 DL ANO 2014. MOTOR MAXION S4T - APROX. 6.000 HRS.")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=HYPERLINK("https://rossileiloes.com.br/lote/detalhe/241750", "3007")</f>
      </c>
      <c r="B25" s="4" t="s">
        <f>=HYPERLINK("https://rossileiloes.com.br/lote/detalhe/241750",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=HYPERLINK("https://rossileiloes.com.br/lote/detalhe/241734", "3008")</f>
      </c>
      <c r="B26" s="4" t="s">
        <f>=HYPERLINK("https://rossileiloes.com.br/lote/detalhe/241734", " TRATOR DEUTZ DM ANO 1963 -CILINDROS REFRIGERADOS A AR (ORIGINAL)")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=HYPERLINK("https://rossileiloes.com.br/lote/detalhe/241768", "3009")</f>
      </c>
      <c r="B27" s="4" t="s">
        <f>=HYPERLINK("https://rossileiloes.com.br/lote/detalhe/241768", "EMPILHADEIRA  MARCA HELI MOD. CPC D100 - CAPAC. 10 TON. ANO 2012 -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=HYPERLINK("https://rossileiloes.com.br/lote/detalhe/241806", "3011")</f>
      </c>
      <c r="B28" s="4" t="s">
        <f>=HYPERLINK("https://rossileiloes.com.br/lote/detalhe/241806", "ESCAVADEIRA CATERPILLAR MOD. 320GC ANO 2021 4 CILINDROS -  1.000 HRS APROX.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=HYPERLINK("https://rossileiloes.com.br/lote/detalhe/241761", "3013")</f>
      </c>
      <c r="B29" s="4" t="s">
        <f>=HYPERLINK("https://rossileiloes.com.br/lote/detalhe/241761", "[ VÍDEO ] PÁ CARREGADEIRA KOMATSU  MOD. WA-320  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10000.00</t>
        </is>
      </c>
    </row>
    <row collapsed="false" customFormat="false" customHeight="false" hidden="false" ht="12.1" outlineLevel="0" r="30">
      <c r="A30" s="5" t="s">
        <f>=HYPERLINK("https://rossileiloes.com.br/lote/detalhe/241766", "3015")</f>
      </c>
      <c r="B30" s="4" t="s">
        <f>=HYPERLINK("https://rossileiloes.com.br/lote/detalhe/241766", "[ VÍDEO ] PÁ CARREGADEIRA MICHIGAN MOD. 55C ARTICULADA TRANSMISSÃO CLARCK DANA 22.000 - ANO APROX. 1995. BATERIA NOVA")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=HYPERLINK("https://rossileiloes.com.br/lote/detalhe/241765", "3016")</f>
      </c>
      <c r="B31" s="4" t="s">
        <f>=HYPERLINK("https://rossileiloes.com.br/lote/detalhe/241765", "[ VÍDEO ] PÁ CARREGADEIRA MICHIGAN MOD. 55C ARTICULADA TRANSMISSÃO 18.000 -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=HYPERLINK("https://rossileiloes.com.br/lote/detalhe/243591", "3017")</f>
      </c>
      <c r="B32" s="4" t="s">
        <f>=HYPERLINK("https://rossileiloes.com.br/lote/detalhe/243591", "PÁ CARREGADEIRA MICHIGAN MOD. 75III ANO 1977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=HYPERLINK("https://rossileiloes.com.br/lote/detalhe/243592", "3020")</f>
      </c>
      <c r="B33" s="4" t="s">
        <f>=HYPERLINK("https://rossileiloes.com.br/lote/detalhe/243592", "PÁ CARREGADEIRA FIATALLIS MOD. FR12B - ANO 1996")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=HYPERLINK("https://rossileiloes.com.br/lote/detalhe/243590", "3021")</f>
      </c>
      <c r="B34" s="4" t="s">
        <f>=HYPERLINK("https://rossileiloes.com.br/lote/detalhe/243590", " PÁ CARREGADEIRA NEW HOLLND MOD. 12B ANO 2008")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129.000,00</t>
        </is>
      </c>
      <c r="F34" s="4" t="inlineStr">
        <is>
          <t>750.00</t>
        </is>
      </c>
    </row>
    <row collapsed="false" customFormat="false" customHeight="false" hidden="false" ht="12.1" outlineLevel="0" r="35">
      <c r="A35" s="5" t="s">
        <f>=HYPERLINK("https://rossileiloes.com.br/lote/detalhe/243593", "3022")</f>
      </c>
      <c r="B35" s="4" t="s">
        <f>=HYPERLINK("https://rossileiloes.com.br/lote/detalhe/243593", "CONCHA P/ PÁ CARREGADEIRA  930T")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=HYPERLINK("https://rossileiloes.com.br/lote/detalhe/243594", "3023")</f>
      </c>
      <c r="B36" s="4" t="s">
        <f>=HYPERLINK("https://rossileiloes.com.br/lote/detalhe/243594", "SUCATA - PEÇAS  -  MICHIGAN MOD.55C ANO 96 - SEM MECÂNICA")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=HYPERLINK("https://rossileiloes.com.br/lote/detalhe/243597", "3024")</f>
      </c>
      <c r="B37" s="4" t="s">
        <f>=HYPERLINK("https://rossileiloes.com.br/lote/detalhe/243597", " PÁ CARREGADEIRA WANG MOD. LW 300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650.00</t>
        </is>
      </c>
    </row>
    <row collapsed="false" customFormat="false" customHeight="false" hidden="false" ht="12.1" outlineLevel="0" r="38">
      <c r="A38" s="5" t="s">
        <f>=HYPERLINK("https://rossileiloes.com.br/lote/detalhe/243595", "3025")</f>
      </c>
      <c r="B38" s="4" t="s">
        <f>=HYPERLINK("https://rossileiloes.com.br/lote/detalhe/243595", " MOTONIVELADORA FIATALLIS MOD. FG 85A ANO 1996")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=HYPERLINK("https://rossileiloes.com.br/lote/detalhe/243600", "3026")</f>
      </c>
      <c r="B39" s="4" t="s">
        <f>=HYPERLINK("https://rossileiloes.com.br/lote/detalhe/243600", " RETROESCAVADEIRA JCB MOD. 3CX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210.000,00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=HYPERLINK("https://rossileiloes.com.br/lote/detalhe/241869", "3028")</f>
      </c>
      <c r="B40" s="4" t="s">
        <f>=HYPERLINK("https://rossileiloes.com.br/lote/detalhe/241869", " Empilhadeira marca Hyster – capacidade 07 Toneladas – a gás – toda operacional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=HYPERLINK("https://rossileiloes.com.br/lote/detalhe/241865", "3029")</f>
      </c>
      <c r="B41" s="4" t="s">
        <f>=HYPERLINK("https://rossileiloes.com.br/lote/detalhe/241865", " Fresadora – marca Zocca – com morsa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=HYPERLINK("https://rossileiloes.com.br/lote/detalhe/243598", "3031")</f>
      </c>
      <c r="B42" s="4" t="s">
        <f>=HYPERLINK("https://rossileiloes.com.br/lote/detalhe/243598", " PÁ CARREGADEIRA CASE MOD. W20B ANO 1988")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165.000,00</t>
        </is>
      </c>
      <c r="F42" s="4" t="inlineStr">
        <is>
          <t>650.00</t>
        </is>
      </c>
    </row>
    <row collapsed="false" customFormat="false" customHeight="false" hidden="false" ht="12.1" outlineLevel="0" r="43">
      <c r="A43" s="5" t="s">
        <f>=HYPERLINK("https://rossileiloes.com.br/lote/detalhe/243596", "3032")</f>
      </c>
      <c r="B43" s="4" t="s">
        <f>=HYPERLINK("https://rossileiloes.com.br/lote/detalhe/243596", " PÁ CARREGADEIRA NEW HOLLAND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109.000,00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=HYPERLINK("https://rossileiloes.com.br/lote/detalhe/243599", "3033")</f>
      </c>
      <c r="B44" s="4" t="s">
        <f>=HYPERLINK("https://rossileiloes.com.br/lote/detalhe/243599", " 03 RODAS PARA MICHIGAN 55C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=HYPERLINK("https://rossileiloes.com.br/lote/detalhe/243601", "3034")</f>
      </c>
      <c r="B45" s="4" t="s">
        <f>=HYPERLINK("https://rossileiloes.com.br/lote/detalhe/243601", "ÔNIBUS IVECO / CITYCLASS 70/17 - ANO 2013/2014 - COR AMARELA-DIESEL")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=HYPERLINK("https://rossileiloes.com.br/lote/detalhe/243602", "3035")</f>
      </c>
      <c r="B46" s="4" t="s">
        <f>=HYPERLINK("https://rossileiloes.com.br/lote/detalhe/243602", "[ VÍDEO ] CAMINHÃO BAÚ VOLVO / VM23 240 6X2R - ANO 04/04 - COR BRANCA -  DIESEL.")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=HYPERLINK("https://rossileiloes.com.br/lote/detalhe/241859", "4000")</f>
      </c>
      <c r="B47" s="4" t="s">
        <f>=HYPERLINK("https://rossileiloes.com.br/lote/detalhe/241859", " Guindaste marca Madal – capacidade 07 Toneladas – com patola dianteira – lanças hidráulicas e giro para ambos os lados")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=HYPERLINK("https://rossileiloes.com.br/lote/detalhe/241868", "4001")</f>
      </c>
      <c r="B48" s="4" t="s">
        <f>=HYPERLINK("https://rossileiloes.com.br/lote/detalhe/241868", " Guincho Canarinho – todo revisado")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=HYPERLINK("https://rossileiloes.com.br/lote/detalhe/242475", "4003")</f>
      </c>
      <c r="B49" s="4" t="s">
        <f>=HYPERLINK("https://rossileiloes.com.br/lote/detalhe/242475", "GUINDASTE HIDRÁULICO E MANUAL  - CAPACIDADE 3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=HYPERLINK("https://rossileiloes.com.br/lote/detalhe/241812", "4004")</f>
      </c>
      <c r="B50" s="4" t="s">
        <f>=HYPERLINK("https://rossileiloes.com.br/lote/detalhe/241812", "Guindaste marca Bantam modelo S628, 18 toneladas, ano 1985, lança 22 mts, motor Cummins, e lança Aux Gibi 4 mts. Parou funcionando. Necessário manutenção.")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=HYPERLINK("https://rossileiloes.com.br/lote/detalhe/241815", "4005")</f>
      </c>
      <c r="B51" s="4" t="s">
        <f>=HYPERLINK("https://rossileiloes.com.br/lote/detalhe/241815", "GUINDASTE CLARCK MOD. 720 ANO 1986 - 20 TON. - MOTOR MERCEDES BENZ 352")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=HYPERLINK("https://rossileiloes.com.br/lote/detalhe/241818", "4006")</f>
      </c>
      <c r="B52" s="4" t="s">
        <f>=HYPERLINK("https://rossileiloes.com.br/lote/detalhe/241818", "Munck madal 11500,  2 lanças,  para 5 t pe")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=HYPERLINK("https://rossileiloes.com.br/lote/detalhe/241771", "5000")</f>
      </c>
      <c r="B53" s="4" t="s">
        <f>=HYPERLINK("https://rossileiloes.com.br/lote/detalhe/241771", "PULVERIZADOR STARA MOD. FÊNIX 3000 - ANO 2008")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=HYPERLINK("https://rossileiloes.com.br/lote/detalhe/241833", "5001")</f>
      </c>
      <c r="B54" s="4" t="s">
        <f>=HYPERLINK("https://rossileiloes.com.br/lote/detalhe/241833", "PULVERIZADOR JACTO MOD. UNIPORT 2030 CANAVIEIRO  ANO 2021 MODELO 2022 - BARRA 24 METROS / SENSOR DE BARRA BUZAGRO / GPS/PILOTO AUTOMATICO/BITOLA HIDRÁULICA")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220.000,00</t>
        </is>
      </c>
      <c r="F54" s="4" t="inlineStr">
        <is>
          <t>10000.00</t>
        </is>
      </c>
    </row>
    <row collapsed="false" customFormat="false" customHeight="false" hidden="false" ht="12.1" outlineLevel="0" r="55">
      <c r="A55" s="5" t="s">
        <f>=HYPERLINK("https://rossileiloes.com.br/lote/detalhe/241851", "5002")</f>
      </c>
      <c r="B55" s="4" t="s">
        <f>=HYPERLINK("https://rossileiloes.com.br/lote/detalhe/241851", "[ VÍDEO ] TRATOR JOHN DEERE MOD. 7500 - ANO 1999 / CONJUNTO DE CONHA,LÂMINA E BAG ( ANO CONJUNTO 2014)")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=HYPERLINK("https://rossileiloes.com.br/lote/detalhe/241853", "5004")</f>
      </c>
      <c r="B56" s="4" t="s">
        <f>=HYPERLINK("https://rossileiloes.com.br/lote/detalhe/241853",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=HYPERLINK("https://rossileiloes.com.br/lote/detalhe/241751", "5006")</f>
      </c>
      <c r="B57" s="4" t="s">
        <f>=HYPERLINK("https://rossileiloes.com.br/lote/detalhe/241751", "SUBSOLADOR CIVEMASA P/ 7 HASTES -POTENCIA REQUERIDA 250CV OU MAIS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=HYPERLINK("https://rossileiloes.com.br/lote/detalhe/241746", "5008")</f>
      </c>
      <c r="B58" s="4" t="s">
        <f>=HYPERLINK("https://rossileiloes.com.br/lote/detalhe/241746", "ARADO 3 BACIAS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=HYPERLINK("https://rossileiloes.com.br/lote/detalhe/241830", "5009")</f>
      </c>
      <c r="B59" s="4" t="s">
        <f>=HYPERLINK("https://rossileiloes.com.br/lote/detalhe/241830", "3 JOGOS DE SAPATAS SEMI REBOQUE CANAVIEIRO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=HYPERLINK("https://rossileiloes.com.br/lote/detalhe/241767", "5010")</f>
      </c>
      <c r="B60" s="4" t="s">
        <f>=HYPERLINK("https://rossileiloes.com.br/lote/detalhe/241767",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=HYPERLINK("https://rossileiloes.com.br/lote/detalhe/241753", "5011")</f>
      </c>
      <c r="B61" s="4" t="s">
        <f>=HYPERLINK("https://rossileiloes.com.br/lote/detalhe/241753", " Adubador de disco 1250H e Sulcador 3 PTS Hidraulico. Marca DMB. Ano 2016")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=HYPERLINK("https://rossileiloes.com.br/lote/detalhe/241752", "5012")</f>
      </c>
      <c r="B62" s="4" t="s">
        <f>=HYPERLINK("https://rossileiloes.com.br/lote/detalhe/241752", " Super Cultivador e Sulcador São Francisco com motor hidraulico. Marca DMB. Ano 2006")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=HYPERLINK("https://rossileiloes.com.br/lote/detalhe/241756", "5013")</f>
      </c>
      <c r="B63" s="4" t="s">
        <f>=HYPERLINK("https://rossileiloes.com.br/lote/detalhe/241756", " Cobridor de Cana com rolo Compactador.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=HYPERLINK("https://rossileiloes.com.br/lote/detalhe/241755", "5014")</f>
      </c>
      <c r="B64" s="4" t="s">
        <f>=HYPERLINK("https://rossileiloes.com.br/lote/detalhe/241755", " Quebra Lombo com Tanque para aplicação de herbicida. Marca DMB")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=HYPERLINK("https://rossileiloes.com.br/lote/detalhe/241759", "5017")</f>
      </c>
      <c r="B65" s="4" t="s">
        <f>=HYPERLINK("https://rossileiloes.com.br/lote/detalhe/241759", "[ VÍDEO ] VAGÃO DISTRIBUIDOR DE CALCÁRIO TIPO NEVOEIRO")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=HYPERLINK("https://rossileiloes.com.br/lote/detalhe/241763", "5018")</f>
      </c>
      <c r="B66" s="4" t="s">
        <f>=HYPERLINK("https://rossileiloes.com.br/lote/detalhe/241763",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=HYPERLINK("https://rossileiloes.com.br/lote/detalhe/241764", "5019")</f>
      </c>
      <c r="B67" s="4" t="s">
        <f>=HYPERLINK("https://rossileiloes.com.br/lote/detalhe/241764", "SUCATA PLANTADEIRA SLC JOHN DEERE")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=HYPERLINK("https://rossileiloes.com.br/lote/detalhe/241855", "5021")</f>
      </c>
      <c r="B68" s="4" t="s">
        <f>=HYPERLINK("https://rossileiloes.com.br/lote/detalhe/241855", "Motor John Deere 3.9")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=HYPERLINK("https://rossileiloes.com.br/lote/detalhe/241728", "5022")</f>
      </c>
      <c r="B69" s="4" t="s">
        <f>=HYPERLINK("https://rossileiloes.com.br/lote/detalhe/241728",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=HYPERLINK("https://rossileiloes.com.br/lote/detalhe/241745", "5025")</f>
      </c>
      <c r="B70" s="4" t="s">
        <f>=HYPERLINK("https://rossileiloes.com.br/lote/detalhe/241745",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=HYPERLINK("https://rossileiloes.com.br/lote/detalhe/241870", "5026")</f>
      </c>
      <c r="B71" s="4" t="s">
        <f>=HYPERLINK("https://rossileiloes.com.br/lote/detalhe/241870",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=HYPERLINK("https://rossileiloes.com.br/lote/detalhe/241799", "5027")</f>
      </c>
      <c r="B72" s="4" t="s">
        <f>=HYPERLINK("https://rossileiloes.com.br/lote/detalhe/241799",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=HYPERLINK("https://rossileiloes.com.br/lote/detalhe/241801", "5028")</f>
      </c>
      <c r="B73" s="4" t="s">
        <f>=HYPERLINK("https://rossileiloes.com.br/lote/detalhe/241801",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=HYPERLINK("https://rossileiloes.com.br/lote/detalhe/241800", "5029")</f>
      </c>
      <c r="B74" s="4" t="s">
        <f>=HYPERLINK("https://rossileiloes.com.br/lote/detalhe/241800",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=HYPERLINK("https://rossileiloes.com.br/lote/detalhe/241804", "5030")</f>
      </c>
      <c r="B75" s="4" t="s">
        <f>=HYPERLINK("https://rossileiloes.com.br/lote/detalhe/241804",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=HYPERLINK("https://rossileiloes.com.br/lote/detalhe/241803", "5032")</f>
      </c>
      <c r="B76" s="4" t="s">
        <f>=HYPERLINK("https://rossileiloes.com.br/lote/detalhe/241803", " Calcareadora Tatu 5m³")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=HYPERLINK("https://rossileiloes.com.br/lote/detalhe/241805", "5034")</f>
      </c>
      <c r="B77" s="4" t="s">
        <f>=HYPERLINK("https://rossileiloes.com.br/lote/detalhe/241805",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=HYPERLINK("https://rossileiloes.com.br/lote/detalhe/241826", "6000")</f>
      </c>
      <c r="B78" s="4" t="s">
        <f>=HYPERLINK("https://rossileiloes.com.br/lote/detalhe/241826", "SILO Aprox. 20 TON. MEDINDO 5 M², RAIO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=HYPERLINK("https://rossileiloes.com.br/lote/detalhe/241827", "6001")</f>
      </c>
      <c r="B79" s="4" t="s">
        <f>=HYPERLINK("https://rossileiloes.com.br/lote/detalhe/241827", "ELEVADOR DE CANECAS MEDINDO 25 M  ALTURA X 0,45X1,00 - CANECAS  0,18 X 0,22")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=HYPERLINK("https://rossileiloes.com.br/lote/detalhe/241831", "6002")</f>
      </c>
      <c r="B80" s="4" t="s">
        <f>=HYPERLINK("https://rossileiloes.com.br/lote/detalhe/241831", "CARRETA NO CHASSI 1 EIXO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=HYPERLINK("https://rossileiloes.com.br/lote/detalhe/241821", "6003")</f>
      </c>
      <c r="B81" s="4" t="s">
        <f>=HYPERLINK("https://rossileiloes.com.br/lote/detalhe/241821",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=HYPERLINK("https://rossileiloes.com.br/lote/detalhe/241857", "6004")</f>
      </c>
      <c r="B82" s="4" t="s">
        <f>=HYPERLINK("https://rossileiloes.com.br/lote/detalhe/241857", " Plataforma elevatória marca Sinoboom. Altura de trabalho 12 metros. Elétrica com baterias. Bom estado. Ano 2013")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=HYPERLINK("https://rossileiloes.com.br/lote/detalhe/241856", "6005")</f>
      </c>
      <c r="B83" s="4" t="s">
        <f>=HYPERLINK("https://rossileiloes.com.br/lote/detalhe/241856", "[ VÍDEO ] Plataforma Elevatória marca JLG. Mod. AM-36. Altura 12 metros. Em bom estado funcionamento")</f>
      </c>
      <c r="C83" s="4" t="inlineStr">
        <is>
          <t>Vendido</t>
        </is>
      </c>
      <c r="D83" s="4" t="inlineStr">
        <is>
          <t>2</t>
        </is>
      </c>
      <c r="E83" s="5" t="inlineStr">
        <is>
          <t>20.000,00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=HYPERLINK("https://rossileiloes.com.br/lote/detalhe/241735", "6007")</f>
      </c>
      <c r="B84" s="4" t="s">
        <f>=HYPERLINK("https://rossileiloes.com.br/lote/detalhe/241735", "Baú 16 pallets Niju Ano 2010. Reformado pintura nova")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=HYPERLINK("https://rossileiloes.com.br/lote/detalhe/241736", "6008")</f>
      </c>
      <c r="B85" s="4" t="s">
        <f>=HYPERLINK("https://rossileiloes.com.br/lote/detalhe/241736", "Capó para MB 1620 com para lama esquerdo")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=HYPERLINK("https://rossileiloes.com.br/lote/detalhe/241731", "6009")</f>
      </c>
      <c r="B86" s="4" t="s">
        <f>=HYPERLINK("https://rossileiloes.com.br/lote/detalhe/241731", " 01 CAPÔ SCANIA 112 -BRANCA")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=HYPERLINK("https://rossileiloes.com.br/lote/detalhe/241729", "6010")</f>
      </c>
      <c r="B87" s="4" t="s">
        <f>=HYPERLINK("https://rossileiloes.com.br/lote/detalhe/241729", " CARRETINHA (3,5 METROS COMPRIMENTO)s/documento")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=HYPERLINK("https://rossileiloes.com.br/lote/detalhe/241732", "6011")</f>
      </c>
      <c r="B88" s="4" t="s">
        <f>=HYPERLINK("https://rossileiloes.com.br/lote/detalhe/241732", " QUINTA RODA P/ CAMINHÃO CANAVIEIRO")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=HYPERLINK("https://rossileiloes.com.br/lote/detalhe/241733", "6012")</f>
      </c>
      <c r="B89" s="4" t="s">
        <f>=HYPERLINK("https://rossileiloes.com.br/lote/detalhe/241733", " LOTE DE VIDROS/COM JANELAS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=HYPERLINK("https://rossileiloes.com.br/lote/detalhe/241858", "6013")</f>
      </c>
      <c r="B90" s="4" t="s">
        <f>=HYPERLINK("https://rossileiloes.com.br/lote/detalhe/241858", " Plataforma elevatória marca genie diesel 4x4 ano 2013 toda revisada. Altura de trabalho 26 metros modelo z80")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=HYPERLINK("https://rossileiloes.com.br/lote/detalhe/241737", "6014")</f>
      </c>
      <c r="B91" s="4" t="s">
        <f>=HYPERLINK("https://rossileiloes.com.br/lote/detalhe/241737", "GRADE ARADORA CIVEMASA CANAVIEIRA 20X34 " X 370MM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=HYPERLINK("https://rossileiloes.com.br/lote/detalhe/241730", "6015")</f>
      </c>
      <c r="B92" s="4" t="s">
        <f>=HYPERLINK("https://rossileiloes.com.br/lote/detalhe/241730", " CARCAÇA DIFERENCIAL SCANIA 9114 - ANO 2014")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4.700,00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=HYPERLINK("https://rossileiloes.com.br/lote/detalhe/241742", "6018")</f>
      </c>
      <c r="B93" s="4" t="s">
        <f>=HYPERLINK("https://rossileiloes.com.br/lote/detalhe/241742", " Aprox. 20 Rolamentos industriais (8 un.6322 c3, 5 un. 6319 c3 e outros)")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=HYPERLINK("https://rossileiloes.com.br/lote/detalhe/241741", "6019")</f>
      </c>
      <c r="B94" s="4" t="s">
        <f>=HYPERLINK("https://rossileiloes.com.br/lote/detalhe/241741", " Aprox. 27 unidades de Bobinas 24V")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=HYPERLINK("https://rossileiloes.com.br/lote/detalhe/241744", "6023")</f>
      </c>
      <c r="B95" s="4" t="s">
        <f>=HYPERLINK("https://rossileiloes.com.br/lote/detalhe/241744", "02 EIXOS CLARCK DIRECIONAL COMPLETO COM RODAS / PNEUS (4 RODAS E 4 PNEUS)")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=HYPERLINK("https://rossileiloes.com.br/lote/detalhe/241760", "6024")</f>
      </c>
      <c r="B96" s="4" t="s">
        <f>=HYPERLINK("https://rossileiloes.com.br/lote/detalhe/241760", "COMPRESSOR PARAFUSO SCHULTZ 4030")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=HYPERLINK("https://rossileiloes.com.br/lote/detalhe/241769", "6027")</f>
      </c>
      <c r="B97" s="4" t="s">
        <f>=HYPERLINK("https://rossileiloes.com.br/lote/detalhe/241769", "CONTAINER 6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=HYPERLINK("https://rossileiloes.com.br/lote/detalhe/241738", "6028")</f>
      </c>
      <c r="B98" s="4" t="s">
        <f>=HYPERLINK("https://rossileiloes.com.br/lote/detalhe/241738", " 02  tanques de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=HYPERLINK("https://rossileiloes.com.br/lote/detalhe/241739", "6029")</f>
      </c>
      <c r="B99" s="4" t="s">
        <f>=HYPERLINK("https://rossileiloes.com.br/lote/detalhe/241739", " Bancada de teste Wabco")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=HYPERLINK("https://rossileiloes.com.br/lote/detalhe/241740", "6030")</f>
      </c>
      <c r="B100" s="4" t="s">
        <f>=HYPERLINK("https://rossileiloes.com.br/lote/detalhe/241740", " Maquina de rebitar freio")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=HYPERLINK("https://rossileiloes.com.br/lote/detalhe/241749", "6033")</f>
      </c>
      <c r="B101" s="4" t="s">
        <f>=HYPERLINK("https://rossileiloes.com.br/lote/detalhe/241749", "1 Compressor")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=HYPERLINK("https://rossileiloes.com.br/lote/detalhe/241747", "6034")</f>
      </c>
      <c r="B102" s="4" t="s">
        <f>=HYPERLINK("https://rossileiloes.com.br/lote/detalhe/241747", " 4 tomadas de força sendo; 2  - Eaton 8 marchas, 1 - Eaton 10 marchas e1 -ZF")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=HYPERLINK("https://rossileiloes.com.br/lote/detalhe/241748", "6035")</f>
      </c>
      <c r="B103" s="4" t="s">
        <f>=HYPERLINK("https://rossileiloes.com.br/lote/detalhe/241748", " 7 filtros Tecfil  PSL523")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=HYPERLINK("https://rossileiloes.com.br/lote/detalhe/241754", "6041")</f>
      </c>
      <c r="B104" s="4" t="s">
        <f>=HYPERLINK("https://rossileiloes.com.br/lote/detalhe/241754", " Tanque Coral 2.000 litros com Bomba Andrade Masp 51. Marcas Jacto/Andrade.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=HYPERLINK("https://rossileiloes.com.br/lote/detalhe/241757", "6044")</f>
      </c>
      <c r="B105" s="4" t="s">
        <f>=HYPERLINK("https://rossileiloes.com.br/lote/detalhe/241757", " DIFERENCIAL VOLVO FH 400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=HYPERLINK("https://rossileiloes.com.br/lote/detalhe/241758", "6045")</f>
      </c>
      <c r="B106" s="4" t="s">
        <f>=HYPERLINK("https://rossileiloes.com.br/lote/detalhe/241758", "TANQUE DE AÇO CARBONO CAPACIDADE 60.000 LITROS - COM ESCADA MARINHEIRO")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=HYPERLINK("https://rossileiloes.com.br/lote/detalhe/241832", "6048")</f>
      </c>
      <c r="B107" s="4" t="s">
        <f>=HYPERLINK("https://rossileiloes.com.br/lote/detalhe/241832",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=HYPERLINK("https://rossileiloes.com.br/lote/detalhe/241770", "6057")</f>
      </c>
      <c r="B108" s="4" t="s">
        <f>=HYPERLINK("https://rossileiloes.com.br/lote/detalhe/241770", "Redutor De Velocidade Flender 500cv")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=HYPERLINK("https://rossileiloes.com.br/lote/detalhe/241796", "6060")</f>
      </c>
      <c r="B109" s="4" t="s">
        <f>=HYPERLINK("https://rossileiloes.com.br/lote/detalhe/241796", " Motor de popa Suzuki de 40hp")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=HYPERLINK("https://rossileiloes.com.br/lote/detalhe/241794", "6061")</f>
      </c>
      <c r="B110" s="4" t="s">
        <f>=HYPERLINK("https://rossileiloes.com.br/lote/detalhe/241794", " Peça de trator valtra valmet, lateral corneta completa com carcaça, eixos, engrenagens, cubos, e sistema de freios")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=HYPERLINK("https://rossileiloes.com.br/lote/detalhe/241795", "6062")</f>
      </c>
      <c r="B111" s="4" t="s">
        <f>=HYPERLINK("https://rossileiloes.com.br/lote/detalhe/241795", " motor  vw 2.3 preparado para aeronaves ou carros de competição,  tem 2.300 cilindradas e 2 velas por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=HYPERLINK("https://rossileiloes.com.br/lote/detalhe/241781", "6063")</f>
      </c>
      <c r="B112" s="4" t="s">
        <f>=HYPERLINK("https://rossileiloes.com.br/lote/detalhe/241781", " lote de pecas de irrigação,  com conexões de linha, registros e 2 canhões proagro modelo 2.700")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=HYPERLINK("https://rossileiloes.com.br/lote/detalhe/241780", "6064")</f>
      </c>
      <c r="B113" s="4" t="s">
        <f>=HYPERLINK("https://rossileiloes.com.br/lote/detalhe/241780", " motor  estacionário  marca yanmar modelo B10")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=HYPERLINK("https://rossileiloes.com.br/lote/detalhe/241779", "6065")</f>
      </c>
      <c r="B114" s="4" t="s">
        <f>=HYPERLINK("https://rossileiloes.com.br/lote/detalhe/241779", " Varredeira mecanica de 6m³ com motor próprio")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250.000,00</t>
        </is>
      </c>
      <c r="F114" s="4" t="inlineStr">
        <is>
          <t>2000.00</t>
        </is>
      </c>
    </row>
    <row collapsed="false" customFormat="false" customHeight="false" hidden="false" ht="12.1" outlineLevel="0" r="115">
      <c r="A115" s="5" t="s">
        <f>=HYPERLINK("https://rossileiloes.com.br/lote/detalhe/241797", "6066")</f>
      </c>
      <c r="B115" s="4" t="s">
        <f>=HYPERLINK("https://rossileiloes.com.br/lote/detalhe/241797", " Carroceria completa de Chevrolet S10 até ano 99. Com protetor de caçamba , lanternas e lona maritima.")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=HYPERLINK("https://rossileiloes.com.br/lote/detalhe/241785", "6067")</f>
      </c>
      <c r="B116" s="4" t="s">
        <f>=HYPERLINK("https://rossileiloes.com.br/lote/detalhe/241785", " Bicicleta elétrica , marca Track e Bikes, modelo TKX 900")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=HYPERLINK("https://rossileiloes.com.br/lote/detalhe/241784", "6068")</f>
      </c>
      <c r="B117" s="4" t="s">
        <f>=HYPERLINK("https://rossileiloes.com.br/lote/detalhe/241784",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=HYPERLINK("https://rossileiloes.com.br/lote/detalhe/241773", "6069")</f>
      </c>
      <c r="B118" s="4" t="s">
        <f>=HYPERLINK("https://rossileiloes.com.br/lote/detalhe/241773",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=HYPERLINK("https://rossileiloes.com.br/lote/detalhe/241778", "6070")</f>
      </c>
      <c r="B119" s="4" t="s">
        <f>=HYPERLINK("https://rossileiloes.com.br/lote/detalhe/241778",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=HYPERLINK("https://rossileiloes.com.br/lote/detalhe/241828", "6071")</f>
      </c>
      <c r="B120" s="4" t="s">
        <f>=HYPERLINK("https://rossileiloes.com.br/lote/detalhe/241828",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=HYPERLINK("https://rossileiloes.com.br/lote/detalhe/241775", "6072")</f>
      </c>
      <c r="B121" s="4" t="s">
        <f>=HYPERLINK("https://rossileiloes.com.br/lote/detalhe/241775",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=HYPERLINK("https://rossileiloes.com.br/lote/detalhe/241786", "6073")</f>
      </c>
      <c r="B122" s="4" t="s">
        <f>=HYPERLINK("https://rossileiloes.com.br/lote/detalhe/241786",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=HYPERLINK("https://rossileiloes.com.br/lote/detalhe/241791", "6075")</f>
      </c>
      <c r="B123" s="4" t="s">
        <f>=HYPERLINK("https://rossileiloes.com.br/lote/detalhe/241791",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=HYPERLINK("https://rossileiloes.com.br/lote/detalhe/241776", "6076")</f>
      </c>
      <c r="B124" s="4" t="s">
        <f>=HYPERLINK("https://rossileiloes.com.br/lote/detalhe/241776",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=HYPERLINK("https://rossileiloes.com.br/lote/detalhe/241774", "6079")</f>
      </c>
      <c r="B125" s="4" t="s">
        <f>=HYPERLINK("https://rossileiloes.com.br/lote/detalhe/241774",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=HYPERLINK("https://rossileiloes.com.br/lote/detalhe/241788", "6080")</f>
      </c>
      <c r="B126" s="4" t="s">
        <f>=HYPERLINK("https://rossileiloes.com.br/lote/detalhe/241788",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=HYPERLINK("https://rossileiloes.com.br/lote/detalhe/241783", "6081")</f>
      </c>
      <c r="B127" s="4" t="s">
        <f>=HYPERLINK("https://rossileiloes.com.br/lote/detalhe/241783",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=HYPERLINK("https://rossileiloes.com.br/lote/detalhe/241793", "6082")</f>
      </c>
      <c r="B128" s="4" t="s">
        <f>=HYPERLINK("https://rossileiloes.com.br/lote/detalhe/241793",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=HYPERLINK("https://rossileiloes.com.br/lote/detalhe/241792", "6083")</f>
      </c>
      <c r="B129" s="4" t="s">
        <f>=HYPERLINK("https://rossileiloes.com.br/lote/detalhe/241792",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=HYPERLINK("https://rossileiloes.com.br/lote/detalhe/241782", "6084")</f>
      </c>
      <c r="B130" s="4" t="s">
        <f>=HYPERLINK("https://rossileiloes.com.br/lote/detalhe/241782",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=HYPERLINK("https://rossileiloes.com.br/lote/detalhe/241790", "6086")</f>
      </c>
      <c r="B131" s="4" t="s">
        <f>=HYPERLINK("https://rossileiloes.com.br/lote/detalhe/241790", " 02 unidades Suporte de paralama para trofor Ford linha 600, 610 e 630,")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=HYPERLINK("https://rossileiloes.com.br/lote/detalhe/241772", "6087")</f>
      </c>
      <c r="B132" s="4" t="s">
        <f>=HYPERLINK("https://rossileiloes.com.br/lote/detalhe/241772", " Extensor Volute para adaptar em turbina de pulverizadores natali, k.o ou fmc")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=HYPERLINK("https://rossileiloes.com.br/lote/detalhe/241787", "6088")</f>
      </c>
      <c r="B133" s="4" t="s">
        <f>=HYPERLINK("https://rossileiloes.com.br/lote/detalhe/241787", " Redutor de engrenagens retirado de uma roçadeira")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=HYPERLINK("https://rossileiloes.com.br/lote/detalhe/241789", "6090")</f>
      </c>
      <c r="B134" s="4" t="s">
        <f>=HYPERLINK("https://rossileiloes.com.br/lote/detalhe/241789", " Pneu com roda traseira original retirada de trator Valtra A850 (servível em outrosmodelos), completa com aro presilhas duplas, camara e pneu marca Fate, medida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=HYPERLINK("https://rossileiloes.com.br/lote/detalhe/241777", "6091")</f>
      </c>
      <c r="B135" s="4" t="s">
        <f>=HYPERLINK("https://rossileiloes.com.br/lote/detalhe/241777", " Plantadeira SEM USO. PST PLUS FLEX de 7 linhas PANTOGRÁFICA. Modificada com kits de melhorias instalados. Veja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=HYPERLINK("https://rossileiloes.com.br/lote/detalhe/241802", "6092")</f>
      </c>
      <c r="B136" s="4" t="s">
        <f>=HYPERLINK("https://rossileiloes.com.br/lote/detalhe/241802", "Bomba roda d'água , Rochfer")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=HYPERLINK("https://rossileiloes.com.br/lote/detalhe/241854", "6093")</f>
      </c>
      <c r="B137" s="4" t="s">
        <f>=HYPERLINK("https://rossileiloes.com.br/lote/detalhe/241854", "Cabine de caminhão Dodge D750")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=HYPERLINK("https://rossileiloes.com.br/lote/detalhe/241899", "6094")</f>
      </c>
      <c r="B138" s="4" t="s">
        <f>=HYPERLINK("https://rossileiloes.com.br/lote/detalhe/241899", "Roçadeira kamaq tipo falcon 13. Ccom 2 caixas de engrenagens. Cabeçalho de deslocamento lateral rápido.")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=HYPERLINK("https://rossileiloes.com.br/lote/detalhe/241900", "6095")</f>
      </c>
      <c r="B139" s="4" t="s">
        <f>=HYPERLINK("https://rossileiloes.com.br/lote/detalhe/241900", "Roçadeira Kamaq Frontkop 115 II leve")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=HYPERLINK("https://rossileiloes.com.br/lote/detalhe/241808", "6112")</f>
      </c>
      <c r="B140" s="4" t="s">
        <f>=HYPERLINK("https://rossileiloes.com.br/lote/detalhe/241808",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=HYPERLINK("https://rossileiloes.com.br/lote/detalhe/241807", "6113")</f>
      </c>
      <c r="B141" s="4" t="s">
        <f>=HYPERLINK("https://rossileiloes.com.br/lote/detalhe/241807",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=HYPERLINK("https://rossileiloes.com.br/lote/detalhe/241809", "6114")</f>
      </c>
      <c r="B142" s="4" t="s">
        <f>=HYPERLINK("https://rossileiloes.com.br/lote/detalhe/241809",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=HYPERLINK("https://rossileiloes.com.br/lote/detalhe/241810", "6115")</f>
      </c>
      <c r="B143" s="4" t="s">
        <f>=HYPERLINK("https://rossileiloes.com.br/lote/detalhe/241810",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=HYPERLINK("https://rossileiloes.com.br/lote/detalhe/241811", "6116")</f>
      </c>
      <c r="B144" s="4" t="s">
        <f>=HYPERLINK("https://rossileiloes.com.br/lote/detalhe/241811",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=HYPERLINK("https://rossileiloes.com.br/lote/detalhe/241862", "6200")</f>
      </c>
      <c r="B145" s="4" t="s">
        <f>=HYPERLINK("https://rossileiloes.com.br/lote/detalhe/241862", " 02 Unidades de Resfriadores em aço inox para refrigerante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=HYPERLINK("https://rossileiloes.com.br/lote/detalhe/241861", "6201")</f>
      </c>
      <c r="B146" s="4" t="s">
        <f>=HYPERLINK("https://rossileiloes.com.br/lote/detalhe/241861", " 02 Carregadores de bateria – marca Adelco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=HYPERLINK("https://rossileiloes.com.br/lote/detalhe/241860", "6202")</f>
      </c>
      <c r="B147" s="4" t="s">
        <f>=HYPERLINK("https://rossileiloes.com.br/lote/detalhe/241860", " Talha elétrica – marca Demag – com painel elétrico, gancho e cabos de aço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=HYPERLINK("https://rossileiloes.com.br/lote/detalhe/241864", "6203")</f>
      </c>
      <c r="B148" s="4" t="s">
        <f>=HYPERLINK("https://rossileiloes.com.br/lote/detalhe/241864", " 25 conjuntos de rodas e pneus 295 – seminovos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=HYPERLINK("https://rossileiloes.com.br/lote/detalhe/241893", "6501")</f>
      </c>
      <c r="B149" s="4" t="s">
        <f>=HYPERLINK("https://rossileiloes.com.br/lote/detalhe/241893",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=HYPERLINK("https://rossileiloes.com.br/lote/detalhe/241880", "6502")</f>
      </c>
      <c r="B150" s="4" t="s">
        <f>=HYPERLINK("https://rossileiloes.com.br/lote/detalhe/241880",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=HYPERLINK("https://rossileiloes.com.br/lote/detalhe/241891", "6503")</f>
      </c>
      <c r="B151" s="4" t="s">
        <f>=HYPERLINK("https://rossileiloes.com.br/lote/detalhe/241891",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=HYPERLINK("https://rossileiloes.com.br/lote/detalhe/241882", "6504")</f>
      </c>
      <c r="B152" s="4" t="s">
        <f>=HYPERLINK("https://rossileiloes.com.br/lote/detalhe/241882",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=HYPERLINK("https://rossileiloes.com.br/lote/detalhe/241881", "6506")</f>
      </c>
      <c r="B153" s="4" t="s">
        <f>=HYPERLINK("https://rossileiloes.com.br/lote/detalhe/241881",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=HYPERLINK("https://rossileiloes.com.br/lote/detalhe/241884", "6507")</f>
      </c>
      <c r="B154" s="4" t="s">
        <f>=HYPERLINK("https://rossileiloes.com.br/lote/detalhe/241884",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=HYPERLINK("https://rossileiloes.com.br/lote/detalhe/241886", "6508")</f>
      </c>
      <c r="B155" s="4" t="s">
        <f>=HYPERLINK("https://rossileiloes.com.br/lote/detalhe/241886",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=HYPERLINK("https://rossileiloes.com.br/lote/detalhe/241883", "6509")</f>
      </c>
      <c r="B156" s="4" t="s">
        <f>=HYPERLINK("https://rossileiloes.com.br/lote/detalhe/241883",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=HYPERLINK("https://rossileiloes.com.br/lote/detalhe/241895", "6510")</f>
      </c>
      <c r="B157" s="4" t="s">
        <f>=HYPERLINK("https://rossileiloes.com.br/lote/detalhe/241895",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=HYPERLINK("https://rossileiloes.com.br/lote/detalhe/241885", "6511")</f>
      </c>
      <c r="B158" s="4" t="s">
        <f>=HYPERLINK("https://rossileiloes.com.br/lote/detalhe/241885",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=HYPERLINK("https://rossileiloes.com.br/lote/detalhe/241894", "6512")</f>
      </c>
      <c r="B159" s="4" t="s">
        <f>=HYPERLINK("https://rossileiloes.com.br/lote/detalhe/241894",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=HYPERLINK("https://rossileiloes.com.br/lote/detalhe/241890", "6513")</f>
      </c>
      <c r="B160" s="4" t="s">
        <f>=HYPERLINK("https://rossileiloes.com.br/lote/detalhe/241890",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=HYPERLINK("https://rossileiloes.com.br/lote/detalhe/241889", "6514")</f>
      </c>
      <c r="B161" s="4" t="s">
        <f>=HYPERLINK("https://rossileiloes.com.br/lote/detalhe/241889",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=HYPERLINK("https://rossileiloes.com.br/lote/detalhe/241888", "6515")</f>
      </c>
      <c r="B162" s="4" t="s">
        <f>=HYPERLINK("https://rossileiloes.com.br/lote/detalhe/241888",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=HYPERLINK("https://rossileiloes.com.br/lote/detalhe/241887", "6516")</f>
      </c>
      <c r="B163" s="4" t="s">
        <f>=HYPERLINK("https://rossileiloes.com.br/lote/detalhe/241887",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=HYPERLINK("https://rossileiloes.com.br/lote/detalhe/241892", "6517")</f>
      </c>
      <c r="B164" s="4" t="s">
        <f>=HYPERLINK("https://rossileiloes.com.br/lote/detalhe/241892",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=HYPERLINK("https://rossileiloes.com.br/lote/detalhe/241813", "7001")</f>
      </c>
      <c r="B165" s="4" t="s">
        <f>=HYPERLINK("https://rossileiloes.com.br/lote/detalhe/241813", " Semi Reboque Prancha Carreta Carrega Tudo, marca Randon , 60 Toneladas, ano 1981 sem pneus , Pneumática, com rampa, aceita Dolly, 12 mts reta, aceita colocação instalação de locks para containers")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=HYPERLINK("https://rossileiloes.com.br/lote/detalhe/241847", "7002")</f>
      </c>
      <c r="B166" s="4" t="s">
        <f>=HYPERLINK("https://rossileiloes.com.br/lote/detalhe/241847", " Compressor de Ar Comprimido Fabricante . WAYNE")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=HYPERLINK("https://rossileiloes.com.br/lote/detalhe/241846", "7003")</f>
      </c>
      <c r="B167" s="4" t="s">
        <f>=HYPERLINK("https://rossileiloes.com.br/lote/detalhe/241846", " Compressor de Ar Comprimido Fabricante . WAYNE")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=HYPERLINK("https://rossileiloes.com.br/lote/detalhe/241852", "7004")</f>
      </c>
      <c r="B168" s="4" t="s">
        <f>=HYPERLINK("https://rossileiloes.com.br/lote/detalhe/241852", " Compressor de Ar Comprimido Fabricante . WAYNE")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=HYPERLINK("https://rossileiloes.com.br/lote/detalhe/241849", "7005")</f>
      </c>
      <c r="B169" s="4" t="s">
        <f>=HYPERLINK("https://rossileiloes.com.br/lote/detalhe/241849", " COMPRESSOR DE AR SCHULTZ")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=HYPERLINK("https://rossileiloes.com.br/lote/detalhe/241850", "7006")</f>
      </c>
      <c r="B170" s="4" t="s">
        <f>=HYPERLINK("https://rossileiloes.com.br/lote/detalhe/241850", " Máquina de suco de laranja Industrial.")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=HYPERLINK("https://rossileiloes.com.br/lote/detalhe/241814", "7014")</f>
      </c>
      <c r="B171" s="4" t="s">
        <f>=HYPERLINK("https://rossileiloes.com.br/lote/detalhe/241814", "CARRETA REBOQUE BAÚ ANO 2022 (SEM 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=HYPERLINK("https://rossileiloes.com.br/lote/detalhe/241835", "7020")</f>
      </c>
      <c r="B172" s="4" t="s">
        <f>=HYPERLINK("https://rossileiloes.com.br/lote/detalhe/241835", " BALANÇAS PARA AUTOMAÇÃO - 4PÇS (COD.03)")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=HYPERLINK("https://rossileiloes.com.br/lote/detalhe/241840", "7021")</f>
      </c>
      <c r="B173" s="4" t="s">
        <f>=HYPERLINK("https://rossileiloes.com.br/lote/detalhe/241840", " PROTETOR DE SERRA CIRCULAR - 5PÇS(COD. 05)")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=HYPERLINK("https://rossileiloes.com.br/lote/detalhe/241836", "7022")</f>
      </c>
      <c r="B174" s="4" t="s">
        <f>=HYPERLINK("https://rossileiloes.com.br/lote/detalhe/241836", " ROSQUEADEIRA DE TUBOS E CABEÇOTES - 4PÇS(COD.06)")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1.700,00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=HYPERLINK("https://rossileiloes.com.br/lote/detalhe/241838", "7023")</f>
      </c>
      <c r="B175" s="4" t="s">
        <f>=HYPERLINK("https://rossileiloes.com.br/lote/detalhe/241838", " CAIXAS DE HIDRANTES - 4PÇS(COD.07)")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=HYPERLINK("https://rossileiloes.com.br/lote/detalhe/241837", "7025")</f>
      </c>
      <c r="B176" s="4" t="s">
        <f>=HYPERLINK("https://rossileiloes.com.br/lote/detalhe/241837", " MANGUEIRAS DE BORRACHA SINTÉTICA 3/4" X 10.000MM - APROX. 45 PÇS(COD.10)")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=HYPERLINK("https://rossileiloes.com.br/lote/detalhe/241842", "7030")</f>
      </c>
      <c r="B177" s="4" t="s">
        <f>=HYPERLINK("https://rossileiloes.com.br/lote/detalhe/241842", " [ LANCES POR KG ] APROX. 4,5 TONELADAS - COLUNA DE MONTANTE MARCA ÁGUIA COM 6,30 DE COMPRIMENTO APROX. 120 PÇS(COD.28)")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4,50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=HYPERLINK("https://rossileiloes.com.br/lote/detalhe/241843", "7032")</f>
      </c>
      <c r="B178" s="4" t="s">
        <f>=HYPERLINK("https://rossileiloes.com.br/lote/detalhe/241843", " 16 MONTANTES COM 10 M DE ALTURA E 3 MONTANTES COM 8 M DE ALTURA - DESMONTADOS(COD.32)")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17.000,00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=HYPERLINK("https://rossileiloes.com.br/lote/detalhe/241844", "7033")</f>
      </c>
      <c r="B179" s="4" t="s">
        <f>=HYPERLINK("https://rossileiloes.com.br/lote/detalhe/241844",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=HYPERLINK("https://rossileiloes.com.br/lote/detalhe/241845", "7034")</f>
      </c>
      <c r="B180" s="4" t="s">
        <f>=HYPERLINK("https://rossileiloes.com.br/lote/detalhe/241845", " [ LANCES POR KG ]  APROX. 98 LONGARINAS CINZAS 2,70 PARA PALLETE - Aprox. 1.500 KG(COD.36)")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4,50</t>
        </is>
      </c>
      <c r="F180" s="4" t="inlineStr">
        <is>
          <t>0.30</t>
        </is>
      </c>
    </row>
    <row collapsed="false" customFormat="false" customHeight="false" hidden="false" ht="12.1" outlineLevel="0" r="181">
      <c r="A181" s="5" t="s">
        <f>=HYPERLINK("https://rossileiloes.com.br/lote/detalhe/242476", "7035")</f>
      </c>
      <c r="B181" s="4" t="s">
        <f>=HYPERLINK("https://rossileiloes.com.br/lote/detalhe/242476", "APROX. 123 LUMINÁRIAS DE LED - SENDO: PAINEL QUADRADO 60X62 - 104PÇS - 1240X310 5PÇS  / RED 400MM 8PÇS / POSTE 6PÇS   ( COD. 37)")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=HYPERLINK("https://rossileiloes.com.br/lote/detalhe/242477", "7036")</f>
      </c>
      <c r="B182" s="4" t="s">
        <f>=HYPERLINK("https://rossileiloes.com.br/lote/detalhe/242477", "APROX.  500 CHAVES MANUAIS / COMBINADA/BOCA E ESTRIA (COD. 38)")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3.800,00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=HYPERLINK("https://rossileiloes.com.br/lote/detalhe/242478", "7037")</f>
      </c>
      <c r="B183" s="4" t="s">
        <f>=HYPERLINK("https://rossileiloes.com.br/lote/detalhe/242478", "13 BOMBAS DIVERSOS MODELOS E TAMANHOS (COD. 39)")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=HYPERLINK("https://rossileiloes.com.br/lote/detalhe/243247", "7038")</f>
      </c>
      <c r="B184" s="4" t="s">
        <f>=HYPERLINK("https://rossileiloes.com.br/lote/detalhe/243247", "308 UNIDADES - LONGARINAS COMPRIMENTO 2,22 MTS. (COD. 40)")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19.000,00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=HYPERLINK("https://rossileiloes.com.br/lote/detalhe/243449", "7039")</f>
      </c>
      <c r="B185" s="4" t="s">
        <f>=HYPERLINK("https://rossileiloes.com.br/lote/detalhe/243449", "[ VÍDEOS ] Aprox. 20 ESTRUTURAS DE AÇO PARA ARMAZENAGEM DE TUBOS - APENAS AS ESTRUTURAS (COD. 41)")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=HYPERLINK("https://rossileiloes.com.br/lote/detalhe/241829", "7040")</f>
      </c>
      <c r="B186" s="4" t="s">
        <f>=HYPERLINK("https://rossileiloes.com.br/lote/detalhe/241829", "Dois Rompedores Montamber SC-36 ano 2011.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15.000,00</t>
        </is>
      </c>
      <c r="F186" s="4" t="inlineStr">
        <is>
          <t>750.00</t>
        </is>
      </c>
    </row>
    <row collapsed="false" customFormat="false" customHeight="false" hidden="false" ht="12.1" outlineLevel="0" r="187">
      <c r="A187" s="5" t="s">
        <f>=HYPERLINK("https://rossileiloes.com.br/lote/detalhe/241879", "8001")</f>
      </c>
      <c r="B187" s="4" t="s">
        <f>=HYPERLINK("https://rossileiloes.com.br/lote/detalhe/241879", " [ LANCES POR METRO ] Aprox. 624m de Cabo de Alumínio Protegido BRASCOOPER ANTI-TRACKING 90 graus – XLPE - 185mm 15KV")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25,00</t>
        </is>
      </c>
      <c r="F187" s="4" t="inlineStr">
        <is>
          <t>1.00</t>
        </is>
      </c>
    </row>
    <row collapsed="false" customFormat="false" customHeight="false" hidden="false" ht="12.1" outlineLevel="0" r="188">
      <c r="A188" s="5" t="s">
        <f>=HYPERLINK("https://rossileiloes.com.br/lote/detalhe/241878", "8002")</f>
      </c>
      <c r="B188" s="4" t="s">
        <f>=HYPERLINK("https://rossileiloes.com.br/lote/detalhe/241878", " [ LANCES POR METRO ] Aprox. 380m de Cabo de Alumínio Protegido BRASCOOPER ANTI-TRACKING 90 graus – XLPE - 185mm 15KV")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20,00</t>
        </is>
      </c>
      <c r="F188" s="4" t="inlineStr">
        <is>
          <t>1.00</t>
        </is>
      </c>
    </row>
    <row collapsed="false" customFormat="false" customHeight="false" hidden="false" ht="12.1" outlineLevel="0" r="189">
      <c r="A189" s="5" t="s">
        <f>=HYPERLINK("https://rossileiloes.com.br/lote/detalhe/241871", "8003")</f>
      </c>
      <c r="B189" s="4" t="s">
        <f>=HYPERLINK("https://rossileiloes.com.br/lote/detalhe/241871", " [ LANCES POR METRO ] Aprox. 305m de Cabo de Alumínio Protegido BRASCOOPER ANTI-TRACKING 90 graus – XLPE - 185mm 15KV")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20,00</t>
        </is>
      </c>
      <c r="F189" s="4" t="inlineStr">
        <is>
          <t>1.00</t>
        </is>
      </c>
    </row>
    <row collapsed="false" customFormat="false" customHeight="false" hidden="false" ht="12.1" outlineLevel="0" r="190">
      <c r="A190" s="5" t="s">
        <f>=HYPERLINK("https://rossileiloes.com.br/lote/detalhe/241875", "8004")</f>
      </c>
      <c r="B190" s="4" t="s">
        <f>=HYPERLINK("https://rossileiloes.com.br/lote/detalhe/241875", " [ LANCES POR METRO ] Aprox. 520m de Cabo de Alumínio Protegido BRASCOOPER ANTI-TRACKING 90 graus – XLPE - 185mm 15KV")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20,00</t>
        </is>
      </c>
      <c r="F190" s="4" t="inlineStr">
        <is>
          <t>1.00</t>
        </is>
      </c>
    </row>
    <row collapsed="false" customFormat="false" customHeight="false" hidden="false" ht="12.1" outlineLevel="0" r="191">
      <c r="A191" s="5" t="s">
        <f>=HYPERLINK("https://rossileiloes.com.br/lote/detalhe/241877", "8005")</f>
      </c>
      <c r="B191" s="4" t="s">
        <f>=HYPERLINK("https://rossileiloes.com.br/lote/detalhe/241877", " [ LANCES POR METRO ] Aprox. 339m de Cabo de Alumínio Protegido BRASCOOPER ANTI-TRACKING 90 graus – XLPE - 185mm 15KV")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20,00</t>
        </is>
      </c>
      <c r="F191" s="4" t="inlineStr">
        <is>
          <t>1.00</t>
        </is>
      </c>
    </row>
    <row collapsed="false" customFormat="false" customHeight="false" hidden="false" ht="12.1" outlineLevel="0" r="192">
      <c r="A192" s="5" t="s">
        <f>=HYPERLINK("https://rossileiloes.com.br/lote/detalhe/241872", "8006")</f>
      </c>
      <c r="B192" s="4" t="s">
        <f>=HYPERLINK("https://rossileiloes.com.br/lote/detalhe/241872", " [ LANCES POR METRO ] Aprox. 350m de Cabo de Alumínio Protegido BRASCOOPER ANTI-TRACKING 90 graus – XLPE - 185mm 15KV")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20,00</t>
        </is>
      </c>
      <c r="F192" s="4" t="inlineStr">
        <is>
          <t>1.00</t>
        </is>
      </c>
    </row>
    <row collapsed="false" customFormat="false" customHeight="false" hidden="false" ht="12.1" outlineLevel="0" r="193">
      <c r="A193" s="5" t="s">
        <f>=HYPERLINK("https://rossileiloes.com.br/lote/detalhe/241873", "8007")</f>
      </c>
      <c r="B193" s="4" t="s">
        <f>=HYPERLINK("https://rossileiloes.com.br/lote/detalhe/241873", " [ LANCES POR METRO ] Aprox. 445m de Cabo de Alumínio Protegido BRASCOOPER ANTI-TRACKING 90 graus – XLPE - 185mm 15KV")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20,00</t>
        </is>
      </c>
      <c r="F193" s="4" t="inlineStr">
        <is>
          <t>1.00</t>
        </is>
      </c>
    </row>
    <row collapsed="false" customFormat="false" customHeight="false" hidden="false" ht="12.1" outlineLevel="0" r="194">
      <c r="A194" s="5" t="s">
        <f>=HYPERLINK("https://rossileiloes.com.br/lote/detalhe/241876", "8008")</f>
      </c>
      <c r="B194" s="4" t="s">
        <f>=HYPERLINK("https://rossileiloes.com.br/lote/detalhe/241876", " [ LANCES POR METRO ] Aprox. 420m de Cabo de Alumínio Protegido BRASCOOPER ANTI-TRACKING 90 graus – XLPE - 185mm 15KV")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20,00</t>
        </is>
      </c>
      <c r="F194" s="4" t="inlineStr">
        <is>
          <t>1.00</t>
        </is>
      </c>
    </row>
    <row collapsed="false" customFormat="false" customHeight="false" hidden="false" ht="12.1" outlineLevel="0" r="195">
      <c r="A195" s="5" t="s">
        <f>=HYPERLINK("https://rossileiloes.com.br/lote/detalhe/241874", "8009")</f>
      </c>
      <c r="B195" s="4" t="s">
        <f>=HYPERLINK("https://rossileiloes.com.br/lote/detalhe/241874", " [ LANCES POR METRO ] Aprox. 100m de Cabo de Alumínio Protegido BRASCOOPER ANTI-TRACKING 90 graus – XLPE - 185mm 15KV")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20,00</t>
        </is>
      </c>
      <c r="F19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2026-06-05T14:52:01.00Z</dcterms:created>
  <dc:creator>Tellks Tecnologia</dc:creator>
  <cp:revision>0</cp:revision>
</cp:coreProperties>
</file>