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NOVOS LOTES: MÁQUINAS E COMPONENTES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16/01/2025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=HYPERLINK("https://rossileiloes.com.br/lote/detalhe/262949", "001")</f>
      </c>
      <c r="B11" s="4" t="s">
        <f>=HYPERLINK("https://rossileiloes.com.br/lote/detalhe/262949", " Caterpillar 824B "80"")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100.000,00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=HYPERLINK("https://rossileiloes.com.br/lote/detalhe/262953", "002")</f>
      </c>
      <c r="B12" s="4" t="s">
        <f>=HYPERLINK("https://rossileiloes.com.br/lote/detalhe/262953", " caterpillar D8K")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100.000,00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=HYPERLINK("https://rossileiloes.com.br/lote/detalhe/262950", "003")</f>
      </c>
      <c r="B13" s="4" t="s">
        <f>=HYPERLINK("https://rossileiloes.com.br/lote/detalhe/262950", " Caterpillar D9H - Motor3408")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=HYPERLINK("https://rossileiloes.com.br/lote/detalhe/262955", "004")</f>
      </c>
      <c r="B14" s="4" t="s">
        <f>=HYPERLINK("https://rossileiloes.com.br/lote/detalhe/262955", " Eixo dianteiro Hyundai 757, Doosan e outros")</f>
      </c>
      <c r="C14" s="4" t="inlineStr">
        <is>
          <t>Não vendido</t>
        </is>
      </c>
      <c r="D14" s="4" t="inlineStr">
        <is>
          <t>27</t>
        </is>
      </c>
      <c r="E14" s="5" t="inlineStr">
        <is>
          <t>23.000,00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=HYPERLINK("https://rossileiloes.com.br/lote/detalhe/262951", "005")</f>
      </c>
      <c r="B15" s="4" t="s">
        <f>=HYPERLINK("https://rossileiloes.com.br/lote/detalhe/262951", " Eixo traseiro Hyundai 757, Doosan e outros")</f>
      </c>
      <c r="C15" s="4" t="inlineStr">
        <is>
          <t>Não vendido</t>
        </is>
      </c>
      <c r="D15" s="4" t="inlineStr">
        <is>
          <t>35</t>
        </is>
      </c>
      <c r="E15" s="5" t="inlineStr">
        <is>
          <t>27.000,00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=HYPERLINK("https://rossileiloes.com.br/lote/detalhe/262952", "006")</f>
      </c>
      <c r="B16" s="4" t="s">
        <f>=HYPERLINK("https://rossileiloes.com.br/lote/detalhe/262952", " Cabine Doosan DL250")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=HYPERLINK("https://rossileiloes.com.br/lote/detalhe/262954", "007")</f>
      </c>
      <c r="B17" s="4" t="s">
        <f>=HYPERLINK("https://rossileiloes.com.br/lote/detalhe/262954", " Concha Doosan")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=HYPERLINK("https://rossileiloes.com.br/lote/detalhe/262958", "008")</f>
      </c>
      <c r="B18" s="4" t="s">
        <f>=HYPERLINK("https://rossileiloes.com.br/lote/detalhe/262958", " Transmissão ZF - Hyundai 757 e outros")</f>
      </c>
      <c r="C18" s="4" t="inlineStr">
        <is>
          <t>Vendido</t>
        </is>
      </c>
      <c r="D18" s="4" t="inlineStr">
        <is>
          <t>1</t>
        </is>
      </c>
      <c r="E18" s="5" t="inlineStr">
        <is>
          <t>10.000,00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=HYPERLINK("https://rossileiloes.com.br/lote/detalhe/262957", "009")</f>
      </c>
      <c r="B19" s="4" t="s">
        <f>=HYPERLINK("https://rossileiloes.com.br/lote/detalhe/262957", " Motor Caterpillar 3126B")</f>
      </c>
      <c r="C19" s="4" t="inlineStr">
        <is>
          <t>Não vendido</t>
        </is>
      </c>
      <c r="D19" s="4" t="inlineStr">
        <is>
          <t>5</t>
        </is>
      </c>
      <c r="E19" s="5" t="inlineStr">
        <is>
          <t>12.000,00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=HYPERLINK("https://rossileiloes.com.br/lote/detalhe/262956", "010")</f>
      </c>
      <c r="B20" s="4" t="s">
        <f>=HYPERLINK("https://rossileiloes.com.br/lote/detalhe/262956", " Pneu 23-5-25")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1.000,00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=HYPERLINK("https://rossileiloes.com.br/lote/detalhe/262959", "011")</f>
      </c>
      <c r="B21" s="4" t="s">
        <f>=HYPERLINK("https://rossileiloes.com.br/lote/detalhe/262959", " Motor Doosan")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=HYPERLINK("https://rossileiloes.com.br/lote/detalhe/262961", "012")</f>
      </c>
      <c r="B22" s="4" t="s">
        <f>=HYPERLINK("https://rossileiloes.com.br/lote/detalhe/262961", " Comando Final D6R")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10.000,00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=HYPERLINK("https://rossileiloes.com.br/lote/detalhe/262960", "013")</f>
      </c>
      <c r="B23" s="4" t="s">
        <f>=HYPERLINK("https://rossileiloes.com.br/lote/detalhe/262960", " Grade")</f>
      </c>
      <c r="C23" s="4" t="inlineStr">
        <is>
          <t>Vendido</t>
        </is>
      </c>
      <c r="D23" s="4" t="inlineStr">
        <is>
          <t>19</t>
        </is>
      </c>
      <c r="E23" s="5" t="inlineStr">
        <is>
          <t>5.500,00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=HYPERLINK("https://rossileiloes.com.br/lote/detalhe/262965", "014")</f>
      </c>
      <c r="B24" s="4" t="s">
        <f>=HYPERLINK("https://rossileiloes.com.br/lote/detalhe/262965", " Eixo Dianteiro Caterpillar 938H")</f>
      </c>
      <c r="C24" s="4" t="inlineStr">
        <is>
          <t>Não vendido</t>
        </is>
      </c>
      <c r="D24" s="4" t="inlineStr">
        <is>
          <t>3</t>
        </is>
      </c>
      <c r="E24" s="5" t="inlineStr">
        <is>
          <t>11.000,00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=HYPERLINK("https://rossileiloes.com.br/lote/detalhe/262962", "015")</f>
      </c>
      <c r="B25" s="4" t="s">
        <f>=HYPERLINK("https://rossileiloes.com.br/lote/detalhe/262962", " Pá Carregadeira Caterpillar 966C Operacional")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80.000,00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=HYPERLINK("https://rossileiloes.com.br/lote/detalhe/262963", "016")</f>
      </c>
      <c r="B26" s="4" t="s">
        <f>=HYPERLINK("https://rossileiloes.com.br/lote/detalhe/262963", " Conversor de torque D6T")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10.000,00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=HYPERLINK("https://rossileiloes.com.br/lote/detalhe/262967", "017")</f>
      </c>
      <c r="B27" s="4" t="s">
        <f>=HYPERLINK("https://rossileiloes.com.br/lote/detalhe/262967", " Virabrequim 3306 M 0,50 B STD")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=HYPERLINK("https://rossileiloes.com.br/lote/detalhe/262966", "018")</f>
      </c>
      <c r="B28" s="4" t="s">
        <f>=HYPERLINK("https://rossileiloes.com.br/lote/detalhe/262966", " Comando de transmissão 120H - 135H - 140H")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10.000,00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=HYPERLINK("https://rossileiloes.com.br/lote/detalhe/262964", "019")</f>
      </c>
      <c r="B29" s="4" t="s">
        <f>=HYPERLINK("https://rossileiloes.com.br/lote/detalhe/262964", " Cabeçote 3306 com Placa")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=HYPERLINK("https://rossileiloes.com.br/lote/detalhe/262969", "020")</f>
      </c>
      <c r="B30" s="4" t="s">
        <f>=HYPERLINK("https://rossileiloes.com.br/lote/detalhe/262969", " Eixo Dianteiro Patrol 135H")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2.000,00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=HYPERLINK("https://rossileiloes.com.br/lote/detalhe/262968", "021")</f>
      </c>
      <c r="B31" s="4" t="s">
        <f>=HYPERLINK("https://rossileiloes.com.br/lote/detalhe/262968", " Eixo dianteiro 950H")</f>
      </c>
      <c r="C31" s="4" t="inlineStr">
        <is>
          <t>Não vendido</t>
        </is>
      </c>
      <c r="D31" s="4" t="inlineStr">
        <is>
          <t>1</t>
        </is>
      </c>
      <c r="E31" s="5" t="inlineStr">
        <is>
          <t>1.000,00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=HYPERLINK("https://rossileiloes.com.br/lote/detalhe/262971", "022")</f>
      </c>
      <c r="B32" s="4" t="s">
        <f>=HYPERLINK("https://rossileiloes.com.br/lote/detalhe/262971", " Eixo Dianteiro 966H")</f>
      </c>
      <c r="C32" s="4" t="inlineStr">
        <is>
          <t>Não vendido</t>
        </is>
      </c>
      <c r="D32" s="4" t="inlineStr">
        <is>
          <t>1</t>
        </is>
      </c>
      <c r="E32" s="5" t="inlineStr">
        <is>
          <t>1.000,00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=HYPERLINK("https://rossileiloes.com.br/lote/detalhe/262970", "023")</f>
      </c>
      <c r="B33" s="4" t="s">
        <f>=HYPERLINK("https://rossileiloes.com.br/lote/detalhe/262970", " Cabeçote 3126B")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=HYPERLINK("https://rossileiloes.com.br/lote/detalhe/262973", "024")</f>
      </c>
      <c r="B34" s="4" t="s">
        <f>=HYPERLINK("https://rossileiloes.com.br/lote/detalhe/262973", " Cabeçote 3304")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1.000,00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=HYPERLINK("https://rossileiloes.com.br/lote/detalhe/262972", "025")</f>
      </c>
      <c r="B35" s="4" t="s">
        <f>=HYPERLINK("https://rossileiloes.com.br/lote/detalhe/262972", " Pistão do levante Volvo210")</f>
      </c>
      <c r="C35" s="4" t="inlineStr">
        <is>
          <t>Vendido</t>
        </is>
      </c>
      <c r="D35" s="4" t="inlineStr">
        <is>
          <t>1</t>
        </is>
      </c>
      <c r="E35" s="5" t="inlineStr">
        <is>
          <t>1.000,00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=HYPERLINK("https://rossileiloes.com.br/lote/detalhe/262974", "026")</f>
      </c>
      <c r="B36" s="4" t="s">
        <f>=HYPERLINK("https://rossileiloes.com.br/lote/detalhe/262974", " Pistão da Patola JCB")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=HYPERLINK("https://rossileiloes.com.br/lote/detalhe/262976", "027")</f>
      </c>
      <c r="B37" s="4" t="s">
        <f>=HYPERLINK("https://rossileiloes.com.br/lote/detalhe/262976", " Lote com 4 pistões 3m e de 1,75M")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=HYPERLINK("https://rossileiloes.com.br/lote/detalhe/262975", "028")</f>
      </c>
      <c r="B38" s="4" t="s">
        <f>=HYPERLINK("https://rossileiloes.com.br/lote/detalhe/262975", " Pistão de Gemeos 330C")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1.000,00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=HYPERLINK("https://rossileiloes.com.br/lote/detalhe/262977", "029")</f>
      </c>
      <c r="B39" s="4" t="s">
        <f>=HYPERLINK("https://rossileiloes.com.br/lote/detalhe/262977", " Cabeço C6.6")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=HYPERLINK("https://rossileiloes.com.br/lote/detalhe/262978", "030")</f>
      </c>
      <c r="B40" s="4" t="s">
        <f>=HYPERLINK("https://rossileiloes.com.br/lote/detalhe/262978", " Bloco C6.6")</f>
      </c>
      <c r="C40" s="4" t="inlineStr">
        <is>
          <t>Não vendido</t>
        </is>
      </c>
      <c r="D40" s="4" t="inlineStr">
        <is>
          <t>2</t>
        </is>
      </c>
      <c r="E40" s="5" t="inlineStr">
        <is>
          <t>1.250,00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=HYPERLINK("https://rossileiloes.com.br/lote/detalhe/262979", "031")</f>
      </c>
      <c r="B41" s="4" t="s">
        <f>=HYPERLINK("https://rossileiloes.com.br/lote/detalhe/262979", " Virabrequim C6.6")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=HYPERLINK("https://rossileiloes.com.br/lote/detalhe/262980", "032")</f>
      </c>
      <c r="B42" s="4" t="s">
        <f>=HYPERLINK("https://rossileiloes.com.br/lote/detalhe/262980", " Radiador completo L12E")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1.000,00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=HYPERLINK("https://rossileiloes.com.br/lote/detalhe/262981", "033")</f>
      </c>
      <c r="B43" s="4" t="s">
        <f>=HYPERLINK("https://rossileiloes.com.br/lote/detalhe/262981", " Radiador de água e óleo FG85")</f>
      </c>
      <c r="C43" s="4" t="inlineStr">
        <is>
          <t>Não vendido</t>
        </is>
      </c>
      <c r="D43" s="4" t="inlineStr">
        <is>
          <t>1</t>
        </is>
      </c>
      <c r="E43" s="5" t="inlineStr">
        <is>
          <t>1.000,00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=HYPERLINK("https://rossileiloes.com.br/lote/detalhe/262982", "034")</f>
      </c>
      <c r="B44" s="4" t="s">
        <f>=HYPERLINK("https://rossileiloes.com.br/lote/detalhe/262982", " Radiador completo Patrol 135H")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=HYPERLINK("https://rossileiloes.com.br/lote/detalhe/262984", "035")</f>
      </c>
      <c r="B45" s="4" t="s">
        <f>=HYPERLINK("https://rossileiloes.com.br/lote/detalhe/262984", " Bomba Hidraulica 950G")</f>
      </c>
      <c r="C45" s="4" t="inlineStr">
        <is>
          <t>Não vendido</t>
        </is>
      </c>
      <c r="D45" s="4" t="inlineStr">
        <is>
          <t>7</t>
        </is>
      </c>
      <c r="E45" s="5" t="inlineStr">
        <is>
          <t>2.500,00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=HYPERLINK("https://rossileiloes.com.br/lote/detalhe/262983", "036")</f>
      </c>
      <c r="B46" s="4" t="s">
        <f>=HYPERLINK("https://rossileiloes.com.br/lote/detalhe/262983", " Bomba Hidraulica 320B")</f>
      </c>
      <c r="C46" s="4" t="inlineStr">
        <is>
          <t>Não vendido</t>
        </is>
      </c>
      <c r="D46" s="4" t="inlineStr">
        <is>
          <t>26</t>
        </is>
      </c>
      <c r="E46" s="5" t="inlineStr">
        <is>
          <t>7.250,00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=HYPERLINK("https://rossileiloes.com.br/lote/detalhe/262986", "037")</f>
      </c>
      <c r="B47" s="4" t="s">
        <f>=HYPERLINK("https://rossileiloes.com.br/lote/detalhe/262986", " Bomba Injetora Motor volvo D6")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=HYPERLINK("https://rossileiloes.com.br/lote/detalhe/262985", "038")</f>
      </c>
      <c r="B48" s="4" t="s">
        <f>=HYPERLINK("https://rossileiloes.com.br/lote/detalhe/262985", " Bomba Hidraulica Pá Carregadeira 966H")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1.000,00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=HYPERLINK("https://rossileiloes.com.br/lote/detalhe/262988", "039")</f>
      </c>
      <c r="B49" s="4" t="s">
        <f>=HYPERLINK("https://rossileiloes.com.br/lote/detalhe/262988", " Bomba Injetora 3406")</f>
      </c>
      <c r="C49" s="4" t="inlineStr">
        <is>
          <t>Não vendido</t>
        </is>
      </c>
      <c r="D49" s="4" t="inlineStr">
        <is>
          <t>1</t>
        </is>
      </c>
      <c r="E49" s="5" t="inlineStr">
        <is>
          <t>1.000,00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=HYPERLINK("https://rossileiloes.com.br/lote/detalhe/262987", "040")</f>
      </c>
      <c r="B50" s="4" t="s">
        <f>=HYPERLINK("https://rossileiloes.com.br/lote/detalhe/262987", " H da concha JCB 3C")</f>
      </c>
      <c r="C50" s="4" t="inlineStr">
        <is>
          <t>Não vendido</t>
        </is>
      </c>
      <c r="D50" s="4" t="inlineStr">
        <is>
          <t>1</t>
        </is>
      </c>
      <c r="E50" s="5" t="inlineStr">
        <is>
          <t>1.000,00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=HYPERLINK("https://rossileiloes.com.br/lote/detalhe/262990", "041")</f>
      </c>
      <c r="B51" s="4" t="s">
        <f>=HYPERLINK("https://rossileiloes.com.br/lote/detalhe/262990", " Cabeça de cavalo JCB 3C")</f>
      </c>
      <c r="C51" s="4" t="inlineStr">
        <is>
          <t>Vendido</t>
        </is>
      </c>
      <c r="D51" s="4" t="inlineStr">
        <is>
          <t>3</t>
        </is>
      </c>
      <c r="E51" s="5" t="inlineStr">
        <is>
          <t>1.500,00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=HYPERLINK("https://rossileiloes.com.br/lote/detalhe/262989", "042")</f>
      </c>
      <c r="B52" s="4" t="s">
        <f>=HYPERLINK("https://rossileiloes.com.br/lote/detalhe/262989", " Par de Patola JCB 3C")</f>
      </c>
      <c r="C52" s="4" t="inlineStr">
        <is>
          <t>Não vendido</t>
        </is>
      </c>
      <c r="D52" s="4" t="inlineStr">
        <is>
          <t>1</t>
        </is>
      </c>
      <c r="E52" s="5" t="inlineStr">
        <is>
          <t>1.000,00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=HYPERLINK("https://rossileiloes.com.br/lote/detalhe/262991", "043")</f>
      </c>
      <c r="B53" s="4" t="s">
        <f>=HYPERLINK("https://rossileiloes.com.br/lote/detalhe/262991", " Lança Retro 416E")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=HYPERLINK("https://rossileiloes.com.br/lote/detalhe/262993", "044")</f>
      </c>
      <c r="B54" s="4" t="s">
        <f>=HYPERLINK("https://rossileiloes.com.br/lote/detalhe/262993", " Lança da Retro JCB 3C")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=HYPERLINK("https://rossileiloes.com.br/lote/detalhe/262994", "045")</f>
      </c>
      <c r="B55" s="4" t="s">
        <f>=HYPERLINK("https://rossileiloes.com.br/lote/detalhe/262994", " Eixo Traseiro 721C")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10.000,00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=HYPERLINK("https://rossileiloes.com.br/lote/detalhe/262992", "046")</f>
      </c>
      <c r="B56" s="4" t="s">
        <f>=HYPERLINK("https://rossileiloes.com.br/lote/detalhe/262992", " Eixo dianteiro 721C")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10.000,00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=HYPERLINK("https://rossileiloes.com.br/lote/detalhe/262995", "047")</f>
      </c>
      <c r="B57" s="4" t="s">
        <f>=HYPERLINK("https://rossileiloes.com.br/lote/detalhe/262995", " Motor Caterpillar 3066")</f>
      </c>
      <c r="C57" s="4" t="inlineStr">
        <is>
          <t>Não vendido</t>
        </is>
      </c>
      <c r="D57" s="4" t="inlineStr">
        <is>
          <t>10</t>
        </is>
      </c>
      <c r="E57" s="5" t="inlineStr">
        <is>
          <t>14.500,00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=HYPERLINK("https://rossileiloes.com.br/lote/detalhe/262996", "048")</f>
      </c>
      <c r="B58" s="4" t="s">
        <f>=HYPERLINK("https://rossileiloes.com.br/lote/detalhe/262996", " Bomba Hidraulica Caterpillar 320B")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=HYPERLINK("https://rossileiloes.com.br/lote/detalhe/262997", "049")</f>
      </c>
      <c r="B59" s="4" t="s">
        <f>=HYPERLINK("https://rossileiloes.com.br/lote/detalhe/262997", " Concha escavadeira 225")</f>
      </c>
      <c r="C59" s="4" t="inlineStr">
        <is>
          <t>Não vendido</t>
        </is>
      </c>
      <c r="D59" s="4" t="inlineStr">
        <is>
          <t>1</t>
        </is>
      </c>
      <c r="E59" s="5" t="inlineStr">
        <is>
          <t>2.000,00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=HYPERLINK("https://rossileiloes.com.br/lote/detalhe/262998", "050")</f>
      </c>
      <c r="B60" s="4" t="s">
        <f>=HYPERLINK("https://rossileiloes.com.br/lote/detalhe/262998", " Rabicho fixo D6D")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=HYPERLINK("https://rossileiloes.com.br/lote/detalhe/263036", "051")</f>
      </c>
      <c r="B61" s="4" t="s">
        <f>=HYPERLINK("https://rossileiloes.com.br/lote/detalhe/263036", " H da concha Doosan")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1.000,00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=HYPERLINK("https://rossileiloes.com.br/lote/detalhe/263038", "052")</f>
      </c>
      <c r="B62" s="4" t="s">
        <f>=HYPERLINK("https://rossileiloes.com.br/lote/detalhe/263038", " H da concha 950H")</f>
      </c>
      <c r="C62" s="4" t="inlineStr">
        <is>
          <t>Não vendido</t>
        </is>
      </c>
      <c r="D62" s="4" t="inlineStr">
        <is>
          <t>4</t>
        </is>
      </c>
      <c r="E62" s="5" t="inlineStr">
        <is>
          <t>1.750,00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=HYPERLINK("https://rossileiloes.com.br/lote/detalhe/263039", "053")</f>
      </c>
      <c r="B63" s="4" t="s">
        <f>=HYPERLINK("https://rossileiloes.com.br/lote/detalhe/263039", " H da concha 938H")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=HYPERLINK("https://rossileiloes.com.br/lote/detalhe/263041", "054")</f>
      </c>
      <c r="B64" s="4" t="s">
        <f>=HYPERLINK("https://rossileiloes.com.br/lote/detalhe/263041", " Cubo 120H")</f>
      </c>
      <c r="C64" s="4" t="inlineStr">
        <is>
          <t>Não vendido</t>
        </is>
      </c>
      <c r="D64" s="4" t="inlineStr">
        <is>
          <t>4</t>
        </is>
      </c>
      <c r="E64" s="5" t="inlineStr">
        <is>
          <t>1.750,00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=HYPERLINK("https://rossileiloes.com.br/lote/detalhe/263040", "056")</f>
      </c>
      <c r="B65" s="4" t="s">
        <f>=HYPERLINK("https://rossileiloes.com.br/lote/detalhe/263040", " Transmissão 950H")</f>
      </c>
      <c r="C65" s="4" t="inlineStr">
        <is>
          <t>Não vendido</t>
        </is>
      </c>
      <c r="D65" s="4" t="inlineStr">
        <is>
          <t>1</t>
        </is>
      </c>
      <c r="E65" s="5" t="inlineStr">
        <is>
          <t>10.000,00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=HYPERLINK("https://rossileiloes.com.br/lote/detalhe/263037", "057")</f>
      </c>
      <c r="B66" s="4" t="s">
        <f>=HYPERLINK("https://rossileiloes.com.br/lote/detalhe/263037", " Transmissão 938H")</f>
      </c>
      <c r="C66" s="4" t="inlineStr">
        <is>
          <t>Não vendido</t>
        </is>
      </c>
      <c r="D66" s="4" t="inlineStr">
        <is>
          <t>1</t>
        </is>
      </c>
      <c r="E66" s="5" t="inlineStr">
        <is>
          <t>10.000,00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=HYPERLINK("https://rossileiloes.com.br/lote/detalhe/263042", "058")</f>
      </c>
      <c r="B67" s="4" t="s">
        <f>=HYPERLINK("https://rossileiloes.com.br/lote/detalhe/263042", " Emb. Lateral D6T")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=HYPERLINK("https://rossileiloes.com.br/lote/detalhe/263046", "059")</f>
      </c>
      <c r="B68" s="4" t="s">
        <f>=HYPERLINK("https://rossileiloes.com.br/lote/detalhe/263046", " Radiador Doosan DL250")</f>
      </c>
      <c r="C68" s="4" t="inlineStr">
        <is>
          <t>Não vendido</t>
        </is>
      </c>
      <c r="D68" s="4" t="inlineStr">
        <is>
          <t>1</t>
        </is>
      </c>
      <c r="E68" s="5" t="inlineStr">
        <is>
          <t>1.000,00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=HYPERLINK("https://rossileiloes.com.br/lote/detalhe/263043", "060")</f>
      </c>
      <c r="B69" s="4" t="s">
        <f>=HYPERLINK("https://rossileiloes.com.br/lote/detalhe/263043", " Parte frontal com comando 938H")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=HYPERLINK("https://rossileiloes.com.br/lote/detalhe/263045", "061")</f>
      </c>
      <c r="B70" s="4" t="s">
        <f>=HYPERLINK("https://rossileiloes.com.br/lote/detalhe/263045", " Parte frontal com comando Doosan DL250")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=HYPERLINK("https://rossileiloes.com.br/lote/detalhe/263044", "062")</f>
      </c>
      <c r="B71" s="4" t="s">
        <f>=HYPERLINK("https://rossileiloes.com.br/lote/detalhe/263044", " D6D Operacional - Ano88 - Motor bico caneta/embreagem/ bomba bosch")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150.000,00</t>
        </is>
      </c>
      <c r="F71" s="4" t="inlineStr">
        <is>
          <t>1500.00</t>
        </is>
      </c>
    </row>
    <row collapsed="false" customFormat="false" customHeight="false" hidden="false" ht="12.1" outlineLevel="0" r="72">
      <c r="A72" s="5" t="s">
        <f>=HYPERLINK("https://rossileiloes.com.br/lote/detalhe/263009", "063")</f>
      </c>
      <c r="B72" s="4" t="s">
        <f>=HYPERLINK("https://rossileiloes.com.br/lote/detalhe/263009", " RADIADOR DE AGUA 930R")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=HYPERLINK("https://rossileiloes.com.br/lote/detalhe/263008", "064")</f>
      </c>
      <c r="B73" s="4" t="s">
        <f>=HYPERLINK("https://rossileiloes.com.br/lote/detalhe/263008", " LOTE COM 6 PISTOES DIVERSOS")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=HYPERLINK("https://rossileiloes.com.br/lote/detalhe/263005", "065")</f>
      </c>
      <c r="B74" s="4" t="s">
        <f>=HYPERLINK("https://rossileiloes.com.br/lote/detalhe/263005", " PAR DE PISTÃO DA DIREÇÃO 966H")</f>
      </c>
      <c r="C74" s="4" t="inlineStr">
        <is>
          <t>Não vendido</t>
        </is>
      </c>
      <c r="D74" s="4" t="inlineStr">
        <is>
          <t>2</t>
        </is>
      </c>
      <c r="E74" s="5" t="inlineStr">
        <is>
          <t>1.250,00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=HYPERLINK("https://rossileiloes.com.br/lote/detalhe/263006", "066")</f>
      </c>
      <c r="B75" s="4" t="s">
        <f>=HYPERLINK("https://rossileiloes.com.br/lote/detalhe/263006", " PISTÃO DA CONCHA CASE 721C")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=HYPERLINK("https://rossileiloes.com.br/lote/detalhe/263007", "067")</f>
      </c>
      <c r="B76" s="4" t="s">
        <f>=HYPERLINK("https://rossileiloes.com.br/lote/detalhe/263007", " TRANSMISSÃO 950G")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=HYPERLINK("https://rossileiloes.com.br/lote/detalhe/263011", "068")</f>
      </c>
      <c r="B77" s="4" t="s">
        <f>=HYPERLINK("https://rossileiloes.com.br/lote/detalhe/263011", " MOTOR OM352")</f>
      </c>
      <c r="C77" s="4" t="inlineStr">
        <is>
          <t>Vendido</t>
        </is>
      </c>
      <c r="D77" s="4" t="inlineStr">
        <is>
          <t>11</t>
        </is>
      </c>
      <c r="E77" s="5" t="inlineStr">
        <is>
          <t>3.500,00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=HYPERLINK("https://rossileiloes.com.br/lote/detalhe/263010", "069")</f>
      </c>
      <c r="B78" s="4" t="s">
        <f>=HYPERLINK("https://rossileiloes.com.br/lote/detalhe/263010", " EIXO TRASEIRO 966H")</f>
      </c>
      <c r="C78" s="4" t="inlineStr">
        <is>
          <t>Não vendido</t>
        </is>
      </c>
      <c r="D78" s="4" t="inlineStr">
        <is>
          <t>1</t>
        </is>
      </c>
      <c r="E78" s="5" t="inlineStr">
        <is>
          <t>1.000,00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=HYPERLINK("https://rossileiloes.com.br/lote/detalhe/263012", "070")</f>
      </c>
      <c r="B79" s="4" t="s">
        <f>=HYPERLINK("https://rossileiloes.com.br/lote/detalhe/263012", " ESTICADOR DE ESTEIRA D6T")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=HYPERLINK("https://rossileiloes.com.br/lote/detalhe/263013", "071")</f>
      </c>
      <c r="B80" s="4" t="s">
        <f>=HYPERLINK("https://rossileiloes.com.br/lote/detalhe/263013", " COROA DE GIRO FX215")</f>
      </c>
      <c r="C80" s="4" t="inlineStr">
        <is>
          <t>Não vendido</t>
        </is>
      </c>
      <c r="D80" s="4" t="inlineStr">
        <is>
          <t>1</t>
        </is>
      </c>
      <c r="E80" s="5" t="inlineStr">
        <is>
          <t>1.000,00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=HYPERLINK("https://rossileiloes.com.br/lote/detalhe/263014", "072")</f>
      </c>
      <c r="B81" s="4" t="s">
        <f>=HYPERLINK("https://rossileiloes.com.br/lote/detalhe/263014", "01 DE RODA GUIA COMPLETA 330")</f>
      </c>
      <c r="C81" s="4" t="inlineStr">
        <is>
          <t>Não vendido</t>
        </is>
      </c>
      <c r="D81" s="4" t="inlineStr">
        <is>
          <t>3</t>
        </is>
      </c>
      <c r="E81" s="5" t="inlineStr">
        <is>
          <t>1.500,00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=HYPERLINK("https://rossileiloes.com.br/lote/detalhe/263015", "073")</f>
      </c>
      <c r="B82" s="4" t="s">
        <f>=HYPERLINK("https://rossileiloes.com.br/lote/detalhe/263015", " UMA RODA GUIA HYUNDAI 210")</f>
      </c>
      <c r="C82" s="4" t="inlineStr">
        <is>
          <t>Não vendido</t>
        </is>
      </c>
      <c r="D82" s="4" t="inlineStr">
        <is>
          <t>1</t>
        </is>
      </c>
      <c r="E82" s="5" t="inlineStr">
        <is>
          <t>1.000,00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=HYPERLINK("https://rossileiloes.com.br/lote/detalhe/263016", "074")</f>
      </c>
      <c r="B83" s="4" t="s">
        <f>=HYPERLINK("https://rossileiloes.com.br/lote/detalhe/263016", " UMA RODA GUIA D8T")</f>
      </c>
      <c r="C83" s="4" t="inlineStr">
        <is>
          <t>Não vendido</t>
        </is>
      </c>
      <c r="D83" s="4" t="inlineStr">
        <is>
          <t>1</t>
        </is>
      </c>
      <c r="E83" s="5" t="inlineStr">
        <is>
          <t>1.000,00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=HYPERLINK("https://rossileiloes.com.br/lote/detalhe/263017", "075")</f>
      </c>
      <c r="B84" s="4" t="s">
        <f>=HYPERLINK("https://rossileiloes.com.br/lote/detalhe/263017", "1 Roda guia CAT 336 e 330")</f>
      </c>
      <c r="C84" s="4" t="inlineStr">
        <is>
          <t>Não vendido</t>
        </is>
      </c>
      <c r="D84" s="4" t="inlineStr">
        <is>
          <t>3</t>
        </is>
      </c>
      <c r="E84" s="5" t="inlineStr">
        <is>
          <t>1.500,00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=HYPERLINK("https://rossileiloes.com.br/lote/detalhe/263018", "076")</f>
      </c>
      <c r="B85" s="4" t="s">
        <f>=HYPERLINK("https://rossileiloes.com.br/lote/detalhe/263018", " PAR DE RODA 120B")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1.000,00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=HYPERLINK("https://rossileiloes.com.br/lote/detalhe/263019", "077")</f>
      </c>
      <c r="B86" s="4" t="s">
        <f>=HYPERLINK("https://rossileiloes.com.br/lote/detalhe/263019", " CAPOTA 930")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=HYPERLINK("https://rossileiloes.com.br/lote/detalhe/263020", "078")</f>
      </c>
      <c r="B87" s="4" t="s">
        <f>=HYPERLINK("https://rossileiloes.com.br/lote/detalhe/263020", " UM TANQUE DE DIESEL 336D")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1.000,00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=HYPERLINK("https://rossileiloes.com.br/lote/detalhe/263021", "079")</f>
      </c>
      <c r="B88" s="4" t="s">
        <f>=HYPERLINK("https://rossileiloes.com.br/lote/detalhe/263021", "Cabine 966C / WA320 e OUTRAS")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1.000,00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=HYPERLINK("https://rossileiloes.com.br/lote/detalhe/263022", "080")</f>
      </c>
      <c r="B89" s="4" t="s">
        <f>=HYPERLINK("https://rossileiloes.com.br/lote/detalhe/263022", " MOTOR DE GIRO 320B")</f>
      </c>
      <c r="C89" s="4" t="inlineStr">
        <is>
          <t>Não vendido</t>
        </is>
      </c>
      <c r="D89" s="4" t="inlineStr">
        <is>
          <t>1</t>
        </is>
      </c>
      <c r="E89" s="5" t="inlineStr">
        <is>
          <t>1.000,00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=HYPERLINK("https://rossileiloes.com.br/lote/detalhe/263023", "081")</f>
      </c>
      <c r="B90" s="4" t="s">
        <f>=HYPERLINK("https://rossileiloes.com.br/lote/detalhe/263023", " CONVERSOR DE TORQUE JCB 3C")</f>
      </c>
      <c r="C90" s="4" t="inlineStr">
        <is>
          <t>Não vendido</t>
        </is>
      </c>
      <c r="D90" s="4" t="inlineStr">
        <is>
          <t>1</t>
        </is>
      </c>
      <c r="E90" s="5" t="inlineStr">
        <is>
          <t>1.000,00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=HYPERLINK("https://rossileiloes.com.br/lote/detalhe/263025", "082")</f>
      </c>
      <c r="B91" s="4" t="s">
        <f>=HYPERLINK("https://rossileiloes.com.br/lote/detalhe/263025", " COROA DA MOTRIZ PC 150")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1.000,00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=HYPERLINK("https://rossileiloes.com.br/lote/detalhe/263024", "083")</f>
      </c>
      <c r="B92" s="4" t="s">
        <f>=HYPERLINK("https://rossileiloes.com.br/lote/detalhe/263024", " RODA GUIA PC150")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1.000,00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=HYPERLINK("https://rossileiloes.com.br/lote/detalhe/263026", "084")</f>
      </c>
      <c r="B93" s="4" t="s">
        <f>=HYPERLINK("https://rossileiloes.com.br/lote/detalhe/263026", " COROA REDUTOR E PINHÃO D8K")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1.000,00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=HYPERLINK("https://rossileiloes.com.br/lote/detalhe/263027", "085")</f>
      </c>
      <c r="B94" s="4" t="s">
        <f>=HYPERLINK("https://rossileiloes.com.br/lote/detalhe/263027", " RODA CAT 950H")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1.000,00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=HYPERLINK("https://rossileiloes.com.br/lote/detalhe/263029", "086")</f>
      </c>
      <c r="B95" s="4" t="s">
        <f>=HYPERLINK("https://rossileiloes.com.br/lote/detalhe/263029", " LATA ESCAVADEIRA CAT 320BL")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1.000,00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=HYPERLINK("https://rossileiloes.com.br/lote/detalhe/263028", "087")</f>
      </c>
      <c r="B96" s="4" t="s">
        <f>=HYPERLINK("https://rossileiloes.com.br/lote/detalhe/263028", " LATA PA CARREGADEIRA HYUNDAI 757")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1.000,00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=HYPERLINK("https://rossileiloes.com.br/lote/detalhe/263031", "088")</f>
      </c>
      <c r="B97" s="4" t="s">
        <f>=HYPERLINK("https://rossileiloes.com.br/lote/detalhe/263031", " TAMPA MOTOR CAT320C L/E")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1.000,00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=HYPERLINK("https://rossileiloes.com.br/lote/detalhe/263030", "089")</f>
      </c>
      <c r="B98" s="4" t="s">
        <f>=HYPERLINK("https://rossileiloes.com.br/lote/detalhe/263030", " TAMPA MOTOR CAT320B")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1.000,00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=HYPERLINK("https://rossileiloes.com.br/lote/detalhe/263032", "090")</f>
      </c>
      <c r="B99" s="4" t="s">
        <f>=HYPERLINK("https://rossileiloes.com.br/lote/detalhe/263032", " TAMPA MOTOR CAT345C")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1.000,00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=HYPERLINK("https://rossileiloes.com.br/lote/detalhe/263033", "091")</f>
      </c>
      <c r="B100" s="4" t="s">
        <f>=HYPERLINK("https://rossileiloes.com.br/lote/detalhe/263033", " TAMPA MOTOR CAT345C L/D")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1.000,00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=HYPERLINK("https://rossileiloes.com.br/lote/detalhe/263035", "092")</f>
      </c>
      <c r="B101" s="4" t="s">
        <f>=HYPERLINK("https://rossileiloes.com.br/lote/detalhe/263035", " TAMPA MOTOR HYUNDAI 757 L/D")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=HYPERLINK("https://rossileiloes.com.br/lote/detalhe/263034", "093")</f>
      </c>
      <c r="B102" s="4" t="s">
        <f>=HYPERLINK("https://rossileiloes.com.br/lote/detalhe/263034", " TAMPA MOTOR CAT330D L/D")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1.000,00</t>
        </is>
      </c>
      <c r="F102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2026-06-28T01:31:16.00Z</dcterms:created>
  <dc:creator>Tellks Tecnologia</dc:creator>
  <cp:revision>0</cp:revision>
</cp:coreProperties>
</file>