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Parte 2: GUINCHO, DIFERENCIAIS, COMANDOS, PISTÕES, PNEUS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05/03/2026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=HYPERLINK("https://rossileiloes.com.br/lote/detalhe/322902", "000")</f>
      </c>
      <c r="B11" s="4" t="s">
        <f>=HYPERLINK("https://rossileiloes.com.br/lote/detalhe/322902", " MINI CARREGADEIRA CAT 246D (SEM MOTOR 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7.500,00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=HYPERLINK("https://rossileiloes.com.br/lote/detalhe/322901", "001")</f>
      </c>
      <c r="B12" s="4" t="s">
        <f>=HYPERLINK("https://rossileiloes.com.br/lote/detalhe/322901", " MINI CARREGADEIRA CAT 226 (SEM MOTOR 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7.500,00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=HYPERLINK("https://rossileiloes.com.br/lote/detalhe/321168", "164")</f>
      </c>
      <c r="B13" s="4" t="s">
        <f>=HYPERLINK("https://rossileiloes.com.br/lote/detalhe/321168", " PISTÃO CAT D8H")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=HYPERLINK("https://rossileiloes.com.br/lote/detalhe/321171", "165")</f>
      </c>
      <c r="B14" s="4" t="s">
        <f>=HYPERLINK("https://rossileiloes.com.br/lote/detalhe/321171", " PISTÃO CAT 966H")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=HYPERLINK("https://rossileiloes.com.br/lote/detalhe/321169", "166")</f>
      </c>
      <c r="B15" s="4" t="s">
        <f>=HYPERLINK("https://rossileiloes.com.br/lote/detalhe/321169", " PISTÃO GALEO")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300.00</t>
        </is>
      </c>
    </row>
    <row collapsed="false" customFormat="false" customHeight="false" hidden="false" ht="12.1" outlineLevel="0" r="16">
      <c r="A16" s="5" t="s">
        <f>=HYPERLINK("https://rossileiloes.com.br/lote/detalhe/321167", "169")</f>
      </c>
      <c r="B16" s="4" t="s">
        <f>=HYPERLINK("https://rossileiloes.com.br/lote/detalhe/321167", " PISTÃO CAT 950H")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=HYPERLINK("https://rossileiloes.com.br/lote/detalhe/321173", "170")</f>
      </c>
      <c r="B17" s="4" t="s">
        <f>=HYPERLINK("https://rossileiloes.com.br/lote/detalhe/321173", " PISTÃO CAT 950H")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=HYPERLINK("https://rossileiloes.com.br/lote/detalhe/321181", "171")</f>
      </c>
      <c r="B18" s="4" t="s">
        <f>=HYPERLINK("https://rossileiloes.com.br/lote/detalhe/321181", " PISTÃO CAT 950G")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=HYPERLINK("https://rossileiloes.com.br/lote/detalhe/321182", "172")</f>
      </c>
      <c r="B19" s="4" t="s">
        <f>=HYPERLINK("https://rossileiloes.com.br/lote/detalhe/321182", " PISTÃO CAT 950H")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=HYPERLINK("https://rossileiloes.com.br/lote/detalhe/321170", "173")</f>
      </c>
      <c r="B20" s="4" t="s">
        <f>=HYPERLINK("https://rossileiloes.com.br/lote/detalhe/321170", " PISTÃO CAT D6D")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=HYPERLINK("https://rossileiloes.com.br/lote/detalhe/321172", "174")</f>
      </c>
      <c r="B21" s="4" t="s">
        <f>=HYPERLINK("https://rossileiloes.com.br/lote/detalhe/321172", " PISTÃO VOLVO")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=HYPERLINK("https://rossileiloes.com.br/lote/detalhe/321177", "187")</f>
      </c>
      <c r="B22" s="4" t="s">
        <f>=HYPERLINK("https://rossileiloes.com.br/lote/detalhe/321177", " PISTÃO CAT D8K")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=HYPERLINK("https://rossileiloes.com.br/lote/detalhe/321174", "188")</f>
      </c>
      <c r="B23" s="4" t="s">
        <f>=HYPERLINK("https://rossileiloes.com.br/lote/detalhe/321174", " PISTÃO CAT 938G")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=HYPERLINK("https://rossileiloes.com.br/lote/detalhe/321175", "189")</f>
      </c>
      <c r="B24" s="4" t="s">
        <f>=HYPERLINK("https://rossileiloes.com.br/lote/detalhe/321175", " PISTÃO CAT 938H")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=HYPERLINK("https://rossileiloes.com.br/lote/detalhe/321176", "191")</f>
      </c>
      <c r="B25" s="4" t="s">
        <f>=HYPERLINK("https://rossileiloes.com.br/lote/detalhe/321176", " PISTÃO CAT 938H")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=HYPERLINK("https://rossileiloes.com.br/lote/detalhe/321178", "192")</f>
      </c>
      <c r="B26" s="4" t="s">
        <f>=HYPERLINK("https://rossileiloes.com.br/lote/detalhe/321178", " PISTÃO DOOSAN")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=HYPERLINK("https://rossileiloes.com.br/lote/detalhe/321180", "193")</f>
      </c>
      <c r="B27" s="4" t="s">
        <f>=HYPERLINK("https://rossileiloes.com.br/lote/detalhe/321180", " PISTÃO DOOSAN")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=HYPERLINK("https://rossileiloes.com.br/lote/detalhe/321179", "194")</f>
      </c>
      <c r="B28" s="4" t="s">
        <f>=HYPERLINK("https://rossileiloes.com.br/lote/detalhe/321179", " PISTÃO DOOSAN")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=HYPERLINK("https://rossileiloes.com.br/lote/detalhe/321186", "195")</f>
      </c>
      <c r="B29" s="4" t="s">
        <f>=HYPERLINK("https://rossileiloes.com.br/lote/detalhe/321186", " PISTÃO CAT 416-C")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=HYPERLINK("https://rossileiloes.com.br/lote/detalhe/321184", "196")</f>
      </c>
      <c r="B30" s="4" t="s">
        <f>=HYPERLINK("https://rossileiloes.com.br/lote/detalhe/321184", " PISTÃO CAT 416-C")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=HYPERLINK("https://rossileiloes.com.br/lote/detalhe/321183", "198")</f>
      </c>
      <c r="B31" s="4" t="s">
        <f>=HYPERLINK("https://rossileiloes.com.br/lote/detalhe/321183", " PISTÃO JCB 330")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=HYPERLINK("https://rossileiloes.com.br/lote/detalhe/321185", "199")</f>
      </c>
      <c r="B32" s="4" t="s">
        <f>=HYPERLINK("https://rossileiloes.com.br/lote/detalhe/321185", " PISTÃO")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=HYPERLINK("https://rossileiloes.com.br/lote/detalhe/321165", "200")</f>
      </c>
      <c r="B33" s="4" t="s">
        <f>=HYPERLINK("https://rossileiloes.com.br/lote/detalhe/321165", " CARA DE CAVALO LIUGONG")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=HYPERLINK("https://rossileiloes.com.br/lote/detalhe/321191", "201")</f>
      </c>
      <c r="B34" s="4" t="s">
        <f>=HYPERLINK("https://rossileiloes.com.br/lote/detalhe/321191", " CARA DE CAVALO JCB 3-C")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=HYPERLINK("https://rossileiloes.com.br/lote/detalhe/321192", "207")</f>
      </c>
      <c r="B35" s="4" t="s">
        <f>=HYPERLINK("https://rossileiloes.com.br/lote/detalhe/321192", " RIPPER CAT D8K")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300.00</t>
        </is>
      </c>
    </row>
    <row collapsed="false" customFormat="false" customHeight="false" hidden="false" ht="12.1" outlineLevel="0" r="36">
      <c r="A36" s="5" t="s">
        <f>=HYPERLINK("https://rossileiloes.com.br/lote/detalhe/321163", "210")</f>
      </c>
      <c r="B36" s="4" t="s">
        <f>=HYPERLINK("https://rossileiloes.com.br/lote/detalhe/321163", " RODA COM PNEU TOYOTA (UNIDADE)")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=HYPERLINK("https://rossileiloes.com.br/lote/detalhe/321155", "211")</f>
      </c>
      <c r="B37" s="4" t="s">
        <f>=HYPERLINK("https://rossileiloes.com.br/lote/detalhe/321155", " RODA COM PNEU CAT 420-F (UNIDADE)")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=HYPERLINK("https://rossileiloes.com.br/lote/detalhe/321162", "212")</f>
      </c>
      <c r="B38" s="4" t="s">
        <f>=HYPERLINK("https://rossileiloes.com.br/lote/detalhe/321162", " RODA COM PNEU F-450 (UNIDADE)")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=HYPERLINK("https://rossileiloes.com.br/lote/detalhe/321154", "213")</f>
      </c>
      <c r="B39" s="4" t="s">
        <f>=HYPERLINK("https://rossileiloes.com.br/lote/detalhe/321154", " RODA COM PNEU C-10 (UNIDADE)")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=HYPERLINK("https://rossileiloes.com.br/lote/detalhe/321158", "214")</f>
      </c>
      <c r="B40" s="4" t="s">
        <f>=HYPERLINK("https://rossileiloes.com.br/lote/detalhe/321158", " RODA COM PNEU PARA CANARINHO (02 UNIDADES 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=HYPERLINK("https://rossileiloes.com.br/lote/detalhe/321166", "215")</f>
      </c>
      <c r="B41" s="4" t="s">
        <f>=HYPERLINK("https://rossileiloes.com.br/lote/detalhe/321166", " RODA COM PNEU PARA CANARINHO (04 UNIDADES 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=HYPERLINK("https://rossileiloes.com.br/lote/detalhe/321156", "218")</f>
      </c>
      <c r="B42" s="4" t="s">
        <f>=HYPERLINK("https://rossileiloes.com.br/lote/detalhe/321156", " RODA COM PNEU 23.5-25 (UNIDADE)")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=HYPERLINK("https://rossileiloes.com.br/lote/detalhe/321160", "219")</f>
      </c>
      <c r="B43" s="4" t="s">
        <f>=HYPERLINK("https://rossileiloes.com.br/lote/detalhe/321160", " RODA COM PNEU 11.00-22 (UNIDADE)")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=HYPERLINK("https://rossileiloes.com.br/lote/detalhe/321164", "221")</f>
      </c>
      <c r="B44" s="4" t="s">
        <f>=HYPERLINK("https://rossileiloes.com.br/lote/detalhe/321164", " RODA COM PNEU 11.00-22 (3 UNIDADES)")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=HYPERLINK("https://rossileiloes.com.br/lote/detalhe/321153", "222")</f>
      </c>
      <c r="B45" s="4" t="s">
        <f>=HYPERLINK("https://rossileiloes.com.br/lote/detalhe/321153", " RODA COM PNEU 11.00-22 (5 UNIDADES 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=HYPERLINK("https://rossileiloes.com.br/lote/detalhe/321157", "223")</f>
      </c>
      <c r="B46" s="4" t="s">
        <f>=HYPERLINK("https://rossileiloes.com.br/lote/detalhe/321157", " RODA COM PNEU LIUGONG 14-17 (2 UNIDADES 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=HYPERLINK("https://rossileiloes.com.br/lote/detalhe/321188", "225")</f>
      </c>
      <c r="B47" s="4" t="s">
        <f>=HYPERLINK("https://rossileiloes.com.br/lote/detalhe/321188", " RADIADOR CAT 312 DL")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=HYPERLINK("https://rossileiloes.com.br/lote/detalhe/321187", "227")</f>
      </c>
      <c r="B48" s="4" t="s">
        <f>=HYPERLINK("https://rossileiloes.com.br/lote/detalhe/321187", " DIFERENCIAL TRASEIRO CAT 950G")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5.000,00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=HYPERLINK("https://rossileiloes.com.br/lote/detalhe/321189", "228")</f>
      </c>
      <c r="B49" s="4" t="s">
        <f>=HYPERLINK("https://rossileiloes.com.br/lote/detalhe/321189", " DIFERENCIAL TRASEIRO CAT 950GH")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5.000,00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=HYPERLINK("https://rossileiloes.com.br/lote/detalhe/321159", "229")</f>
      </c>
      <c r="B50" s="4" t="s">
        <f>=HYPERLINK("https://rossileiloes.com.br/lote/detalhe/321159", " DIFERENCIAL TRASEIRO CAT 950G")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=HYPERLINK("https://rossileiloes.com.br/lote/detalhe/321161", "230")</f>
      </c>
      <c r="B51" s="4" t="s">
        <f>=HYPERLINK("https://rossileiloes.com.br/lote/detalhe/321161", " DIFERENCIAL DIANTEIRO CAT 950H")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5.000,00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=HYPERLINK("https://rossileiloes.com.br/lote/detalhe/321152", "231")</f>
      </c>
      <c r="B52" s="4" t="s">
        <f>=HYPERLINK("https://rossileiloes.com.br/lote/detalhe/321152", " DIFERENCIAL DIANTEIRO CAT 950G")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5.000,00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=HYPERLINK("https://rossileiloes.com.br/lote/detalhe/321190", "232")</f>
      </c>
      <c r="B53" s="4" t="s">
        <f>=HYPERLINK("https://rossileiloes.com.br/lote/detalhe/321190", " DIFERENCIAL TRASEIRO CAT 966H")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7.000,00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=HYPERLINK("https://rossileiloes.com.br/lote/detalhe/321115", "233")</f>
      </c>
      <c r="B54" s="4" t="s">
        <f>=HYPERLINK("https://rossileiloes.com.br/lote/detalhe/321115", " DIFERENCIAL TRASEIRO CAT 966H")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7.000,00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=HYPERLINK("https://rossileiloes.com.br/lote/detalhe/321116", "234")</f>
      </c>
      <c r="B55" s="4" t="s">
        <f>=HYPERLINK("https://rossileiloes.com.br/lote/detalhe/321116", " DIFERENCIAL DIANTEIRO CAT 966H")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7.000,00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=HYPERLINK("https://rossileiloes.com.br/lote/detalhe/321118", "235")</f>
      </c>
      <c r="B56" s="4" t="s">
        <f>=HYPERLINK("https://rossileiloes.com.br/lote/detalhe/321118", " DIFERENCIAL DIANTEIRO CAT 966H")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7.000,00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=HYPERLINK("https://rossileiloes.com.br/lote/detalhe/321117", "236")</f>
      </c>
      <c r="B57" s="4" t="s">
        <f>=HYPERLINK("https://rossileiloes.com.br/lote/detalhe/321117", " DIFERENCIAL TRASEIRO CAT 938H")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7.000,00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=HYPERLINK("https://rossileiloes.com.br/lote/detalhe/321058", "237")</f>
      </c>
      <c r="B58" s="4" t="s">
        <f>=HYPERLINK("https://rossileiloes.com.br/lote/detalhe/321058", " DIFERENCIAL")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7.000,00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=HYPERLINK("https://rossileiloes.com.br/lote/detalhe/321059", "238")</f>
      </c>
      <c r="B59" s="4" t="s">
        <f>=HYPERLINK("https://rossileiloes.com.br/lote/detalhe/321059", " DIFERENCIAL TRASEIRO CAT 938G")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=HYPERLINK("https://rossileiloes.com.br/lote/detalhe/321054", "239")</f>
      </c>
      <c r="B60" s="4" t="s">
        <f>=HYPERLINK("https://rossileiloes.com.br/lote/detalhe/321054", " DIFERENCIAL TRASEIRO CAT 950G")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=HYPERLINK("https://rossileiloes.com.br/lote/detalhe/321057", "240")</f>
      </c>
      <c r="B61" s="4" t="s">
        <f>=HYPERLINK("https://rossileiloes.com.br/lote/detalhe/321057", " DIFERENCIAL TRASEIRO CAT 950H")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5.000,00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=HYPERLINK("https://rossileiloes.com.br/lote/detalhe/321056", "241")</f>
      </c>
      <c r="B62" s="4" t="s">
        <f>=HYPERLINK("https://rossileiloes.com.br/lote/detalhe/321056", " DIFERENCIAL DIANTEIRO VPLVO L120F")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3.000,00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=HYPERLINK("https://rossileiloes.com.br/lote/detalhe/321119", "242")</f>
      </c>
      <c r="B63" s="4" t="s">
        <f>=HYPERLINK("https://rossileiloes.com.br/lote/detalhe/321119", " DIFERENCIAL DIANTEIRO CAT 938G")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5.000,00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=HYPERLINK("https://rossileiloes.com.br/lote/detalhe/321055", "243")</f>
      </c>
      <c r="B64" s="4" t="s">
        <f>=HYPERLINK("https://rossileiloes.com.br/lote/detalhe/321055", " DIFERENCIAL DIANTEIRO CAT")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5.000,00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=HYPERLINK("https://rossileiloes.com.br/lote/detalhe/321064", "250")</f>
      </c>
      <c r="B65" s="4" t="s">
        <f>=HYPERLINK("https://rossileiloes.com.br/lote/detalhe/321064", " MOTOR CAT 3406")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=HYPERLINK("https://rossileiloes.com.br/lote/detalhe/321066", "252")</f>
      </c>
      <c r="B66" s="4" t="s">
        <f>=HYPERLINK("https://rossileiloes.com.br/lote/detalhe/321066", " MOTOR KOMATSU PC 400")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=HYPERLINK("https://rossileiloes.com.br/lote/detalhe/321067", "253")</f>
      </c>
      <c r="B67" s="4" t="s">
        <f>=HYPERLINK("https://rossileiloes.com.br/lote/detalhe/321067", " MOTOR KOMATSU PC 600")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=HYPERLINK("https://rossileiloes.com.br/lote/detalhe/321065", "254")</f>
      </c>
      <c r="B68" s="4" t="s">
        <f>=HYPERLINK("https://rossileiloes.com.br/lote/detalhe/321065", " MOTOR KOMATSU PC 600")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=HYPERLINK("https://rossileiloes.com.br/lote/detalhe/321068", "255")</f>
      </c>
      <c r="B69" s="4" t="s">
        <f>=HYPERLINK("https://rossileiloes.com.br/lote/detalhe/321068", " MOTOR LIEBHEER")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3.000,00</t>
        </is>
      </c>
      <c r="F69" s="4" t="inlineStr">
        <is>
          <t>300.00</t>
        </is>
      </c>
    </row>
    <row collapsed="false" customFormat="false" customHeight="false" hidden="false" ht="12.1" outlineLevel="0" r="70">
      <c r="A70" s="5" t="s">
        <f>=HYPERLINK("https://rossileiloes.com.br/lote/detalhe/321069", "256")</f>
      </c>
      <c r="B70" s="4" t="s">
        <f>=HYPERLINK("https://rossileiloes.com.br/lote/detalhe/321069", " MOTOR LIEBHEER")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3.000,00</t>
        </is>
      </c>
      <c r="F70" s="4" t="inlineStr">
        <is>
          <t>300.00</t>
        </is>
      </c>
    </row>
    <row collapsed="false" customFormat="false" customHeight="false" hidden="false" ht="12.1" outlineLevel="0" r="71">
      <c r="A71" s="5" t="s">
        <f>=HYPERLINK("https://rossileiloes.com.br/lote/detalhe/321120", "267")</f>
      </c>
      <c r="B71" s="4" t="s">
        <f>=HYPERLINK("https://rossileiloes.com.br/lote/detalhe/321120", " TRANSMISSÃO ZF")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5.000,00</t>
        </is>
      </c>
      <c r="F71" s="4" t="inlineStr">
        <is>
          <t>300.00</t>
        </is>
      </c>
    </row>
    <row collapsed="false" customFormat="false" customHeight="false" hidden="false" ht="12.1" outlineLevel="0" r="72">
      <c r="A72" s="5" t="s">
        <f>=HYPERLINK("https://rossileiloes.com.br/lote/detalhe/321061", "268")</f>
      </c>
      <c r="B72" s="4" t="s">
        <f>=HYPERLINK("https://rossileiloes.com.br/lote/detalhe/321061", " CONJUNTO DE SAPATA CAT D6R (57 UNIDADES 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3.000,00</t>
        </is>
      </c>
      <c r="F72" s="4" t="inlineStr">
        <is>
          <t>300.00</t>
        </is>
      </c>
    </row>
    <row collapsed="false" customFormat="false" customHeight="false" hidden="false" ht="12.1" outlineLevel="0" r="73">
      <c r="A73" s="5" t="s">
        <f>=HYPERLINK("https://rossileiloes.com.br/lote/detalhe/321063", "269")</f>
      </c>
      <c r="B73" s="4" t="s">
        <f>=HYPERLINK("https://rossileiloes.com.br/lote/detalhe/321063", " RABICHO CAT D8K")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=HYPERLINK("https://rossileiloes.com.br/lote/detalhe/321062", "270")</f>
      </c>
      <c r="B74" s="4" t="s">
        <f>=HYPERLINK("https://rossileiloes.com.br/lote/detalhe/321062", " RABICHO CAR D9H")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8.000,00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=HYPERLINK("https://rossileiloes.com.br/lote/detalhe/321133", "271")</f>
      </c>
      <c r="B75" s="4" t="s">
        <f>=HYPERLINK("https://rossileiloes.com.br/lote/detalhe/321133", " MOITÃO 20 TONELADAS")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=HYPERLINK("https://rossileiloes.com.br/lote/detalhe/321060", "272")</f>
      </c>
      <c r="B76" s="4" t="s">
        <f>=HYPERLINK("https://rossileiloes.com.br/lote/detalhe/321060", " GUINCHO 100 TONELADAS")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8.000,00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=HYPERLINK("https://rossileiloes.com.br/lote/detalhe/321075", "274")</f>
      </c>
      <c r="B77" s="4" t="s">
        <f>=HYPERLINK("https://rossileiloes.com.br/lote/detalhe/321075", " DIFERENCIAL DIANTEIRO VOLVO G 940")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3.000,00</t>
        </is>
      </c>
      <c r="F77" s="4" t="inlineStr">
        <is>
          <t>300.00</t>
        </is>
      </c>
    </row>
    <row collapsed="false" customFormat="false" customHeight="false" hidden="false" ht="12.1" outlineLevel="0" r="78">
      <c r="A78" s="5" t="s">
        <f>=HYPERLINK("https://rossileiloes.com.br/lote/detalhe/321121", "281")</f>
      </c>
      <c r="B78" s="4" t="s">
        <f>=HYPERLINK("https://rossileiloes.com.br/lote/detalhe/321121", " LÂMINA COM U E PISTÕES CAT")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25.000,00</t>
        </is>
      </c>
      <c r="F78" s="4" t="inlineStr">
        <is>
          <t>300.00</t>
        </is>
      </c>
    </row>
    <row collapsed="false" customFormat="false" customHeight="false" hidden="false" ht="12.1" outlineLevel="0" r="79">
      <c r="A79" s="5" t="s">
        <f>=HYPERLINK("https://rossileiloes.com.br/lote/detalhe/321070", "282")</f>
      </c>
      <c r="B79" s="4" t="s">
        <f>=HYPERLINK("https://rossileiloes.com.br/lote/detalhe/321070", " H DA CAT W130 COM PISTÕES")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3.000,00</t>
        </is>
      </c>
      <c r="F79" s="4" t="inlineStr">
        <is>
          <t>300.00</t>
        </is>
      </c>
    </row>
    <row collapsed="false" customFormat="false" customHeight="false" hidden="false" ht="12.1" outlineLevel="0" r="80">
      <c r="A80" s="5" t="s">
        <f>=HYPERLINK("https://rossileiloes.com.br/lote/detalhe/321122", "283")</f>
      </c>
      <c r="B80" s="4" t="s">
        <f>=HYPERLINK("https://rossileiloes.com.br/lote/detalhe/321122", " H DA CAT 950H")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3.000,00</t>
        </is>
      </c>
      <c r="F80" s="4" t="inlineStr">
        <is>
          <t>300.00</t>
        </is>
      </c>
    </row>
    <row collapsed="false" customFormat="false" customHeight="false" hidden="false" ht="12.1" outlineLevel="0" r="81">
      <c r="A81" s="5" t="s">
        <f>=HYPERLINK("https://rossileiloes.com.br/lote/detalhe/321124", "285")</f>
      </c>
      <c r="B81" s="4" t="s">
        <f>=HYPERLINK("https://rossileiloes.com.br/lote/detalhe/321124", " CONCHA CAT 950H")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3.000,00</t>
        </is>
      </c>
      <c r="F81" s="4" t="inlineStr">
        <is>
          <t>300.00</t>
        </is>
      </c>
    </row>
    <row collapsed="false" customFormat="false" customHeight="false" hidden="false" ht="12.1" outlineLevel="0" r="82">
      <c r="A82" s="5" t="s">
        <f>=HYPERLINK("https://rossileiloes.com.br/lote/detalhe/321073", "286")</f>
      </c>
      <c r="B82" s="4" t="s">
        <f>=HYPERLINK("https://rossileiloes.com.br/lote/detalhe/321073", " BRAÇO JCB 3C")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300.00</t>
        </is>
      </c>
    </row>
    <row collapsed="false" customFormat="false" customHeight="false" hidden="false" ht="12.1" outlineLevel="0" r="83">
      <c r="A83" s="5" t="s">
        <f>=HYPERLINK("https://rossileiloes.com.br/lote/detalhe/321071", "287")</f>
      </c>
      <c r="B83" s="4" t="s">
        <f>=HYPERLINK("https://rossileiloes.com.br/lote/detalhe/321071", " H DA CAT 938H")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3.000,00</t>
        </is>
      </c>
      <c r="F83" s="4" t="inlineStr">
        <is>
          <t>300.00</t>
        </is>
      </c>
    </row>
    <row collapsed="false" customFormat="false" customHeight="false" hidden="false" ht="12.1" outlineLevel="0" r="84">
      <c r="A84" s="5" t="s">
        <f>=HYPERLINK("https://rossileiloes.com.br/lote/detalhe/321072", "288")</f>
      </c>
      <c r="B84" s="4" t="s">
        <f>=HYPERLINK("https://rossileiloes.com.br/lote/detalhe/321072", " H DA CASE 721-C")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3.000,00</t>
        </is>
      </c>
      <c r="F84" s="4" t="inlineStr">
        <is>
          <t>300.00</t>
        </is>
      </c>
    </row>
    <row collapsed="false" customFormat="false" customHeight="false" hidden="false" ht="12.1" outlineLevel="0" r="85">
      <c r="A85" s="5" t="s">
        <f>=HYPERLINK("https://rossileiloes.com.br/lote/detalhe/321082", "294")</f>
      </c>
      <c r="B85" s="4" t="s">
        <f>=HYPERLINK("https://rossileiloes.com.br/lote/detalhe/321082", " PISTÃO LEVANTE CAT 345 C")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3.000,00</t>
        </is>
      </c>
      <c r="F85" s="4" t="inlineStr">
        <is>
          <t>300.00</t>
        </is>
      </c>
    </row>
    <row collapsed="false" customFormat="false" customHeight="false" hidden="false" ht="12.1" outlineLevel="0" r="86">
      <c r="A86" s="5" t="s">
        <f>=HYPERLINK("https://rossileiloes.com.br/lote/detalhe/321077", "295")</f>
      </c>
      <c r="B86" s="4" t="s">
        <f>=HYPERLINK("https://rossileiloes.com.br/lote/detalhe/321077", " PISTÃO LEVANTE CAT 345 C")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3.000,00</t>
        </is>
      </c>
      <c r="F86" s="4" t="inlineStr">
        <is>
          <t>300.00</t>
        </is>
      </c>
    </row>
    <row collapsed="false" customFormat="false" customHeight="false" hidden="false" ht="12.1" outlineLevel="0" r="87">
      <c r="A87" s="5" t="s">
        <f>=HYPERLINK("https://rossileiloes.com.br/lote/detalhe/321078", "302")</f>
      </c>
      <c r="B87" s="4" t="s">
        <f>=HYPERLINK("https://rossileiloes.com.br/lote/detalhe/321078", " PISTÃO CAT 950H ARTICULAÇÃO DA CONCHA")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=HYPERLINK("https://rossileiloes.com.br/lote/detalhe/321079", "305")</f>
      </c>
      <c r="B88" s="4" t="s">
        <f>=HYPERLINK("https://rossileiloes.com.br/lote/detalhe/321079", " PISTÃO CAT 336D LEVANTE")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3.000,00</t>
        </is>
      </c>
      <c r="F88" s="4" t="inlineStr">
        <is>
          <t>300.00</t>
        </is>
      </c>
    </row>
    <row collapsed="false" customFormat="false" customHeight="false" hidden="false" ht="12.1" outlineLevel="0" r="89">
      <c r="A89" s="5" t="s">
        <f>=HYPERLINK("https://rossileiloes.com.br/lote/detalhe/321081", "306")</f>
      </c>
      <c r="B89" s="4" t="s">
        <f>=HYPERLINK("https://rossileiloes.com.br/lote/detalhe/321081", " PISTÃO CAT 336D LEVANTE")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3.000,00</t>
        </is>
      </c>
      <c r="F89" s="4" t="inlineStr">
        <is>
          <t>300.00</t>
        </is>
      </c>
    </row>
    <row collapsed="false" customFormat="false" customHeight="false" hidden="false" ht="12.1" outlineLevel="0" r="90">
      <c r="A90" s="5" t="s">
        <f>=HYPERLINK("https://rossileiloes.com.br/lote/detalhe/321080", "307")</f>
      </c>
      <c r="B90" s="4" t="s">
        <f>=HYPERLINK("https://rossileiloes.com.br/lote/detalhe/321080", " PISTÃO CAT 321DL")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=HYPERLINK("https://rossileiloes.com.br/lote/detalhe/321084", "309")</f>
      </c>
      <c r="B91" s="4" t="s">
        <f>=HYPERLINK("https://rossileiloes.com.br/lote/detalhe/321084", " COMANDO HIDRAULICO CAT 966H")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=HYPERLINK("https://rossileiloes.com.br/lote/detalhe/321083", "310")</f>
      </c>
      <c r="B92" s="4" t="s">
        <f>=HYPERLINK("https://rossileiloes.com.br/lote/detalhe/321083", " COMANDO HIDRAULICO CAT 966H")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4.000,00</t>
        </is>
      </c>
      <c r="F92" s="4" t="inlineStr">
        <is>
          <t>300.00</t>
        </is>
      </c>
    </row>
    <row collapsed="false" customFormat="false" customHeight="false" hidden="false" ht="12.1" outlineLevel="0" r="93">
      <c r="A93" s="5" t="s">
        <f>=HYPERLINK("https://rossileiloes.com.br/lote/detalhe/321104", "311")</f>
      </c>
      <c r="B93" s="4" t="s">
        <f>=HYPERLINK("https://rossileiloes.com.br/lote/detalhe/321104", " COMANDO HIDRAULICO JCB 330")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3.000,00</t>
        </is>
      </c>
      <c r="F93" s="4" t="inlineStr">
        <is>
          <t>300.00</t>
        </is>
      </c>
    </row>
    <row collapsed="false" customFormat="false" customHeight="false" hidden="false" ht="12.1" outlineLevel="0" r="94">
      <c r="A94" s="5" t="s">
        <f>=HYPERLINK("https://rossileiloes.com.br/lote/detalhe/321085", "312")</f>
      </c>
      <c r="B94" s="4" t="s">
        <f>=HYPERLINK("https://rossileiloes.com.br/lote/detalhe/321085", " COMANDO HIDRAULICO LIEBHEER")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=HYPERLINK("https://rossileiloes.com.br/lote/detalhe/321089", "313")</f>
      </c>
      <c r="B95" s="4" t="s">
        <f>=HYPERLINK("https://rossileiloes.com.br/lote/detalhe/321089", " COMANDO HIDRAULICO DOOSAN")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=HYPERLINK("https://rossileiloes.com.br/lote/detalhe/321088", "315")</f>
      </c>
      <c r="B96" s="4" t="s">
        <f>=HYPERLINK("https://rossileiloes.com.br/lote/detalhe/321088", " COMANDO HIDRAULICO CAT 950H")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=HYPERLINK("https://rossileiloes.com.br/lote/detalhe/321086", "316")</f>
      </c>
      <c r="B97" s="4" t="s">
        <f>=HYPERLINK("https://rossileiloes.com.br/lote/detalhe/321086", " COMANDO HIDRAULICO CAT 950G")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=HYPERLINK("https://rossileiloes.com.br/lote/detalhe/321094", "317")</f>
      </c>
      <c r="B98" s="4" t="s">
        <f>=HYPERLINK("https://rossileiloes.com.br/lote/detalhe/321094", " COMANDO HIDRAULICO CAT 960F")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=HYPERLINK("https://rossileiloes.com.br/lote/detalhe/321090", "318")</f>
      </c>
      <c r="B99" s="4" t="s">
        <f>=HYPERLINK("https://rossileiloes.com.br/lote/detalhe/321090", " COMANDO HIDRAULICO CAT 966H")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=HYPERLINK("https://rossileiloes.com.br/lote/detalhe/321087", "320")</f>
      </c>
      <c r="B100" s="4" t="s">
        <f>=HYPERLINK("https://rossileiloes.com.br/lote/detalhe/321087", " COMANDO HIDRAULICO CAT 966H")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3.000,00</t>
        </is>
      </c>
      <c r="F100" s="4" t="inlineStr">
        <is>
          <t>300.00</t>
        </is>
      </c>
    </row>
    <row collapsed="false" customFormat="false" customHeight="false" hidden="false" ht="12.1" outlineLevel="0" r="101">
      <c r="A101" s="5" t="s">
        <f>=HYPERLINK("https://rossileiloes.com.br/lote/detalhe/321105", "321")</f>
      </c>
      <c r="B101" s="4" t="s">
        <f>=HYPERLINK("https://rossileiloes.com.br/lote/detalhe/321105", " COMANDO HIDRAULICO CAT 966H")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3.000,00</t>
        </is>
      </c>
      <c r="F101" s="4" t="inlineStr">
        <is>
          <t>300.00</t>
        </is>
      </c>
    </row>
    <row collapsed="false" customFormat="false" customHeight="false" hidden="false" ht="12.1" outlineLevel="0" r="102">
      <c r="A102" s="5" t="s">
        <f>=HYPERLINK("https://rossileiloes.com.br/lote/detalhe/321076", "330")</f>
      </c>
      <c r="B102" s="4" t="s">
        <f>=HYPERLINK("https://rossileiloes.com.br/lote/detalhe/321076", " PISTÃO DOOSAN ARTICULAÇÃO DA CONCHA")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1.500,00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=HYPERLINK("https://rossileiloes.com.br/lote/detalhe/321093", "331")</f>
      </c>
      <c r="B103" s="4" t="s">
        <f>=HYPERLINK("https://rossileiloes.com.br/lote/detalhe/321093", " PISTÃO DOOSAN LEVANTE")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1.500,00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=HYPERLINK("https://rossileiloes.com.br/lote/detalhe/321098", "332")</f>
      </c>
      <c r="B104" s="4" t="s">
        <f>=HYPERLINK("https://rossileiloes.com.br/lote/detalhe/321098", " PISTÃO DOOSAN LEVANTE")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1.500,00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=HYPERLINK("https://rossileiloes.com.br/lote/detalhe/321101", "333")</f>
      </c>
      <c r="B105" s="4" t="s">
        <f>=HYPERLINK("https://rossileiloes.com.br/lote/detalhe/321101", " PISTÃO DOOSAN LEVANTE")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1.500,00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=HYPERLINK("https://rossileiloes.com.br/lote/detalhe/321092", "334")</f>
      </c>
      <c r="B106" s="4" t="s">
        <f>=HYPERLINK("https://rossileiloes.com.br/lote/detalhe/321092", " PISTÃO DOOSAN ARTICULAÇÃO DA CONCHA")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1.500,00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=HYPERLINK("https://rossileiloes.com.br/lote/detalhe/321100", "335")</f>
      </c>
      <c r="B107" s="4" t="s">
        <f>=HYPERLINK("https://rossileiloes.com.br/lote/detalhe/321100", " PISTÃO CAT 950G LEVANTE")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1.500,00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=HYPERLINK("https://rossileiloes.com.br/lote/detalhe/321097", "336")</f>
      </c>
      <c r="B108" s="4" t="s">
        <f>=HYPERLINK("https://rossileiloes.com.br/lote/detalhe/321097", " PISTÃO CAT 950H LEVANTE")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1.500,00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=HYPERLINK("https://rossileiloes.com.br/lote/detalhe/321096", "338")</f>
      </c>
      <c r="B109" s="4" t="s">
        <f>=HYPERLINK("https://rossileiloes.com.br/lote/detalhe/321096", " PISTÃO CAT 966H ARTICULAÇÃO")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=HYPERLINK("https://rossileiloes.com.br/lote/detalhe/321099", "339")</f>
      </c>
      <c r="B110" s="4" t="s">
        <f>=HYPERLINK("https://rossileiloes.com.br/lote/detalhe/321099", " PISTÃO CASE 721C-C ARTICULAÇÃO")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1.000,00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=HYPERLINK("https://rossileiloes.com.br/lote/detalhe/321109", "340")</f>
      </c>
      <c r="B111" s="4" t="s">
        <f>=HYPERLINK("https://rossileiloes.com.br/lote/detalhe/321109", " PISTÃO KOMATSU WA 320 LEVANTE")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=HYPERLINK("https://rossileiloes.com.br/lote/detalhe/321110", "341")</f>
      </c>
      <c r="B112" s="4" t="s">
        <f>=HYPERLINK("https://rossileiloes.com.br/lote/detalhe/321110", " PISTÃO KOMATSU WA 320 LEVANTE")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1.000,00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=HYPERLINK("https://rossileiloes.com.br/lote/detalhe/321111", "345")</f>
      </c>
      <c r="B113" s="4" t="s">
        <f>=HYPERLINK("https://rossileiloes.com.br/lote/detalhe/321111", " PISTÃO CASE 721 -C LEVANTE")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=HYPERLINK("https://rossileiloes.com.br/lote/detalhe/321112", "346")</f>
      </c>
      <c r="B114" s="4" t="s">
        <f>=HYPERLINK("https://rossileiloes.com.br/lote/detalhe/321112", " PISTÃO CASE 721-C LEVANTE")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1.000,00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=HYPERLINK("https://rossileiloes.com.br/lote/detalhe/321114", "347")</f>
      </c>
      <c r="B115" s="4" t="s">
        <f>=HYPERLINK("https://rossileiloes.com.br/lote/detalhe/321114", " PISTÃO CASE 721-C LEVANTE")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1.000,00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=HYPERLINK("https://rossileiloes.com.br/lote/detalhe/321113", "348")</f>
      </c>
      <c r="B116" s="4" t="s">
        <f>=HYPERLINK("https://rossileiloes.com.br/lote/detalhe/321113", " PISTÃO CAT 966C ARTICULAÇÃO")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1.000,00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=HYPERLINK("https://rossileiloes.com.br/lote/detalhe/321103", "350")</f>
      </c>
      <c r="B117" s="4" t="s">
        <f>=HYPERLINK("https://rossileiloes.com.br/lote/detalhe/321103", " COROA DE GIRO JCB 330C")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=HYPERLINK("https://rossileiloes.com.br/lote/detalhe/321107", "351")</f>
      </c>
      <c r="B118" s="4" t="s">
        <f>=HYPERLINK("https://rossileiloes.com.br/lote/detalhe/321107", " COROA DE GIRO CAT 345C")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=HYPERLINK("https://rossileiloes.com.br/lote/detalhe/321102", "352")</f>
      </c>
      <c r="B119" s="4" t="s">
        <f>=HYPERLINK("https://rossileiloes.com.br/lote/detalhe/321102", " COROA DE GIRO FIATALIS FX215")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=HYPERLINK("https://rossileiloes.com.br/lote/detalhe/321123", "353")</f>
      </c>
      <c r="B120" s="4" t="s">
        <f>=HYPERLINK("https://rossileiloes.com.br/lote/detalhe/321123", " COROA DE GIRO CAT 321 DL")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=HYPERLINK("https://rossileiloes.com.br/lote/detalhe/321125", "354")</f>
      </c>
      <c r="B121" s="4" t="s">
        <f>=HYPERLINK("https://rossileiloes.com.br/lote/detalhe/321125", " COROA DE GIRO CAT 321 D")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=HYPERLINK("https://rossileiloes.com.br/lote/detalhe/321106", "355")</f>
      </c>
      <c r="B122" s="4" t="s">
        <f>=HYPERLINK("https://rossileiloes.com.br/lote/detalhe/321106", " COROA DE GIRO CAT 320B")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=HYPERLINK("https://rossileiloes.com.br/lote/detalhe/321095", "356")</f>
      </c>
      <c r="B123" s="4" t="s">
        <f>=HYPERLINK("https://rossileiloes.com.br/lote/detalhe/321095", " COROA DE GIRO LIEBHEER")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=HYPERLINK("https://rossileiloes.com.br/lote/detalhe/321108", "357")</f>
      </c>
      <c r="B124" s="4" t="s">
        <f>=HYPERLINK("https://rossileiloes.com.br/lote/detalhe/321108", " COROA DE GIRO CAT 345C")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=HYPERLINK("https://rossileiloes.com.br/lote/detalhe/321091", "358")</f>
      </c>
      <c r="B125" s="4" t="s">
        <f>=HYPERLINK("https://rossileiloes.com.br/lote/detalhe/321091", " COROA DE GIRO VOLVO EC 460")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=HYPERLINK("https://rossileiloes.com.br/lote/detalhe/321074", "360")</f>
      </c>
      <c r="B126" s="4" t="s">
        <f>=HYPERLINK("https://rossileiloes.com.br/lote/detalhe/321074", " COROA DE GIRO KOMATSU PC 600")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=HYPERLINK("https://rossileiloes.com.br/lote/detalhe/321129", "361")</f>
      </c>
      <c r="B127" s="4" t="s">
        <f>=HYPERLINK("https://rossileiloes.com.br/lote/detalhe/321129", " PNEU MOTO SCRAPER CAT 621-R")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1.500,00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=HYPERLINK("https://rossileiloes.com.br/lote/detalhe/321151", "362")</f>
      </c>
      <c r="B128" s="4" t="s">
        <f>=HYPERLINK("https://rossileiloes.com.br/lote/detalhe/321151", " PNEU 50.5-25 COM RODA CAT W130")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2.500,00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=HYPERLINK("https://rossileiloes.com.br/lote/detalhe/321131", "364")</f>
      </c>
      <c r="B129" s="4" t="s">
        <f>=HYPERLINK("https://rossileiloes.com.br/lote/detalhe/321131", " PNEU GOOD YEAR 14.00-24 COM RODA")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2.500,00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=HYPERLINK("https://rossileiloes.com.br/lote/detalhe/321130", "365")</f>
      </c>
      <c r="B130" s="4" t="s">
        <f>=HYPERLINK("https://rossileiloes.com.br/lote/detalhe/321130", " PNEU PIRELLI 11.00-20")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1.000,00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=HYPERLINK("https://rossileiloes.com.br/lote/detalhe/321127", "366")</f>
      </c>
      <c r="B131" s="4" t="s">
        <f>=HYPERLINK("https://rossileiloes.com.br/lote/detalhe/321127", " PNEU FIRESTONE 29.5-29")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1.000,00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=HYPERLINK("https://rossileiloes.com.br/lote/detalhe/321128", "367")</f>
      </c>
      <c r="B132" s="4" t="s">
        <f>=HYPERLINK("https://rossileiloes.com.br/lote/detalhe/321128", " PNEU GOOD YEAR 13.00-24 COM RODA CAT 120B")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2.500,00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=HYPERLINK("https://rossileiloes.com.br/lote/detalhe/321132", "368")</f>
      </c>
      <c r="B133" s="4" t="s">
        <f>=HYPERLINK("https://rossileiloes.com.br/lote/detalhe/321132", " PNEU FIRESTONE SEM CAMARA 29.5-29")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1.500,00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=HYPERLINK("https://rossileiloes.com.br/lote/detalhe/321126", "369")</f>
      </c>
      <c r="B134" s="4" t="s">
        <f>=HYPERLINK("https://rossileiloes.com.br/lote/detalhe/321126", " PNEU FIRESTONE SM CAMARA COM ARO 29.5-29")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1.500,00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=HYPERLINK("https://rossileiloes.com.br/lote/detalhe/321136", "370")</f>
      </c>
      <c r="B135" s="4" t="s">
        <f>=HYPERLINK("https://rossileiloes.com.br/lote/detalhe/321136", " CONJUNTO DE LAMINA COMPLETO ARTICULADA D6M , PARA ADAPTAÇAO D5,D6,D4 SR , D30, D50 SHANTUI E OUTROS")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20.000,00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=HYPERLINK("https://rossileiloes.com.br/lote/detalhe/321137", "371")</f>
      </c>
      <c r="B136" s="4" t="s">
        <f>=HYPERLINK("https://rossileiloes.com.br/lote/detalhe/321137", " MOTOR CAT 3406")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20.000,00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=HYPERLINK("https://rossileiloes.com.br/lote/detalhe/321138", "372")</f>
      </c>
      <c r="B137" s="4" t="s">
        <f>=HYPERLINK("https://rossileiloes.com.br/lote/detalhe/321138", " BOMBA HIDRAULICA CAT 320B")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10.000,00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=HYPERLINK("https://rossileiloes.com.br/lote/detalhe/321134", "373")</f>
      </c>
      <c r="B138" s="4" t="s">
        <f>=HYPERLINK("https://rossileiloes.com.br/lote/detalhe/321134", " TRANSMISSÃO L 120F")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10.000,00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=HYPERLINK("https://rossileiloes.com.br/lote/detalhe/321135", "374")</f>
      </c>
      <c r="B139" s="4" t="s">
        <f>=HYPERLINK("https://rossileiloes.com.br/lote/detalhe/321135", " MOTOR MWM 226")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10.000,00</t>
        </is>
      </c>
      <c r="F139" s="4" t="inlineStr">
        <is>
          <t>5000.00</t>
        </is>
      </c>
    </row>
    <row collapsed="false" customFormat="false" customHeight="false" hidden="false" ht="12.1" outlineLevel="0" r="140">
      <c r="A140" s="5" t="s">
        <f>=HYPERLINK("https://rossileiloes.com.br/lote/detalhe/321139", "375")</f>
      </c>
      <c r="B140" s="4" t="s">
        <f>=HYPERLINK("https://rossileiloes.com.br/lote/detalhe/321139", " BOMBA HIDRAULICA S90 FE 105")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3.000,00</t>
        </is>
      </c>
      <c r="F140" s="4" t="inlineStr">
        <is>
          <t>300.00</t>
        </is>
      </c>
    </row>
    <row collapsed="false" customFormat="false" customHeight="false" hidden="false" ht="12.1" outlineLevel="0" r="141">
      <c r="A141" s="5" t="s">
        <f>=HYPERLINK("https://rossileiloes.com.br/lote/detalhe/321141", "376")</f>
      </c>
      <c r="B141" s="4" t="s">
        <f>=HYPERLINK("https://rossileiloes.com.br/lote/detalhe/321141", " MOTOR CAT 3306 CABEÇOTE ALTO")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2.000,00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=HYPERLINK("https://rossileiloes.com.br/lote/detalhe/321140", "377")</f>
      </c>
      <c r="B142" s="4" t="s">
        <f>=HYPERLINK("https://rossileiloes.com.br/lote/detalhe/321140", " TRANSMISSÃO CLARK 24 MIL")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3.000,00</t>
        </is>
      </c>
      <c r="F142" s="4" t="inlineStr">
        <is>
          <t>300.00</t>
        </is>
      </c>
    </row>
    <row collapsed="false" customFormat="false" customHeight="false" hidden="false" ht="12.1" outlineLevel="0" r="143">
      <c r="A143" s="5" t="s">
        <f>=HYPERLINK("https://rossileiloes.com.br/lote/detalhe/321145", "378")</f>
      </c>
      <c r="B143" s="4" t="s">
        <f>=HYPERLINK("https://rossileiloes.com.br/lote/detalhe/321145", " TRANSMISSÃO D8H")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3.000,00</t>
        </is>
      </c>
      <c r="F143" s="4" t="inlineStr">
        <is>
          <t>300.00</t>
        </is>
      </c>
    </row>
    <row collapsed="false" customFormat="false" customHeight="false" hidden="false" ht="12.1" outlineLevel="0" r="144">
      <c r="A144" s="5" t="s">
        <f>=HYPERLINK("https://rossileiloes.com.br/lote/detalhe/321143", "379")</f>
      </c>
      <c r="B144" s="4" t="s">
        <f>=HYPERLINK("https://rossileiloes.com.br/lote/detalhe/321143", " TRANSMISSÃO D9H")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4.000,00</t>
        </is>
      </c>
      <c r="F144" s="4" t="inlineStr">
        <is>
          <t>300.00</t>
        </is>
      </c>
    </row>
    <row collapsed="false" customFormat="false" customHeight="false" hidden="false" ht="12.1" outlineLevel="0" r="145">
      <c r="A145" s="5" t="s">
        <f>=HYPERLINK("https://rossileiloes.com.br/lote/detalhe/321144", "380")</f>
      </c>
      <c r="B145" s="4" t="s">
        <f>=HYPERLINK("https://rossileiloes.com.br/lote/detalhe/321144", " CONVERSOR DE TORQUE D6T")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3.000,00</t>
        </is>
      </c>
      <c r="F145" s="4" t="inlineStr">
        <is>
          <t>300.00</t>
        </is>
      </c>
    </row>
    <row collapsed="false" customFormat="false" customHeight="false" hidden="false" ht="12.1" outlineLevel="0" r="146">
      <c r="A146" s="5" t="s">
        <f>=HYPERLINK("https://rossileiloes.com.br/lote/detalhe/321142", "381")</f>
      </c>
      <c r="B146" s="4" t="s">
        <f>=HYPERLINK("https://rossileiloes.com.br/lote/detalhe/321142", " MOTOR CAT 3116")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10.000,00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=HYPERLINK("https://rossileiloes.com.br/lote/detalhe/321147", "382")</f>
      </c>
      <c r="B147" s="4" t="s">
        <f>=HYPERLINK("https://rossileiloes.com.br/lote/detalhe/321147", " TRANSMISSÃO CAT 938-G2")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10.000,00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=HYPERLINK("https://rossileiloes.com.br/lote/detalhe/321146", "383")</f>
      </c>
      <c r="B148" s="4" t="s">
        <f>=HYPERLINK("https://rossileiloes.com.br/lote/detalhe/321146", " TRANSMISSÃO CAT 950G")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10.000,00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=HYPERLINK("https://rossileiloes.com.br/lote/detalhe/321148", "384")</f>
      </c>
      <c r="B149" s="4" t="s">
        <f>=HYPERLINK("https://rossileiloes.com.br/lote/detalhe/321148", " TRANSMISSÃO CAT 950F")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10.000,00</t>
        </is>
      </c>
      <c r="F149" s="4" t="inlineStr">
        <is>
          <t>500.00</t>
        </is>
      </c>
    </row>
    <row collapsed="false" customFormat="false" customHeight="false" hidden="false" ht="12.1" outlineLevel="0" r="150">
      <c r="A150" s="5" t="s">
        <f>=HYPERLINK("https://rossileiloes.com.br/lote/detalhe/321150", "385")</f>
      </c>
      <c r="B150" s="4" t="s">
        <f>=HYPERLINK("https://rossileiloes.com.br/lote/detalhe/321150", " REDUTOR DE GIRO CAT 336D")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10.000,00</t>
        </is>
      </c>
      <c r="F150" s="4" t="inlineStr">
        <is>
          <t>500.00</t>
        </is>
      </c>
    </row>
    <row collapsed="false" customFormat="false" customHeight="false" hidden="false" ht="12.1" outlineLevel="0" r="151">
      <c r="A151" s="5" t="s">
        <f>=HYPERLINK("https://rossileiloes.com.br/lote/detalhe/321149", "386")</f>
      </c>
      <c r="B151" s="4" t="s">
        <f>=HYPERLINK("https://rossileiloes.com.br/lote/detalhe/321149", " COMANDO HIDRAULICO CAT 320D")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5.000,00</t>
        </is>
      </c>
      <c r="F15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2026-06-04T22:50:50.00Z</dcterms:created>
  <dc:creator>Tellks Tecnologia</dc:creator>
  <cp:revision>0</cp:revision>
</cp:coreProperties>
</file>