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PEÇAS PARA TRATORES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05/05/2026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=HYPERLINK("https://rossileiloes.com.br/lote/detalhe/330576", "000")</f>
      </c>
      <c r="B11" s="4" t="s">
        <f>=HYPERLINK("https://rossileiloes.com.br/lote/detalhe/330576", " TRATOR MASSEY FERGUSSON MOD. 65X ANO 1976 - NO ESTADO")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30.000,00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=HYPERLINK("https://rossileiloes.com.br/lote/detalhe/330590", "002")</f>
      </c>
      <c r="B12" s="4" t="s">
        <f>=HYPERLINK("https://rossileiloes.com.br/lote/detalhe/330590", " COMANDO HIDRÁULICO - RETRO ESCAVADEIRA MOD. FB80 - NO ESTADO")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2.000,00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=HYPERLINK("https://rossileiloes.com.br/lote/detalhe/330604", "003")</f>
      </c>
      <c r="B13" s="4" t="s">
        <f>=HYPERLINK("https://rossileiloes.com.br/lote/detalhe/330604", " PEÇAS DO CUBO REDUTOR - ESCAVADEIRA CAT. MOD. 320D - NO ESTADO")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4.000,00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=HYPERLINK("https://rossileiloes.com.br/lote/detalhe/330580", "004")</f>
      </c>
      <c r="B14" s="4" t="s">
        <f>=HYPERLINK("https://rossileiloes.com.br/lote/detalhe/330580", " MOTOR LATERAL - TRATOR ESCAVADEIRA MOD. D6N - NO ESTADO")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3.000,00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=HYPERLINK("https://rossileiloes.com.br/lote/detalhe/330591", "005")</f>
      </c>
      <c r="B15" s="4" t="s">
        <f>=HYPERLINK("https://rossileiloes.com.br/lote/detalhe/330591", " PISTÃO TRATOR ESTEIRA D6N - NO ESTADO")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=HYPERLINK("https://rossileiloes.com.br/lote/detalhe/330574", "006")</f>
      </c>
      <c r="B16" s="4" t="s">
        <f>=HYPERLINK("https://rossileiloes.com.br/lote/detalhe/330574", " PISTÃO CONCHA RETROESCAVADEIRA MOD. 580L - NO ESTADO")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=HYPERLINK("https://rossileiloes.com.br/lote/detalhe/330577", "007")</f>
      </c>
      <c r="B17" s="4" t="s">
        <f>=HYPERLINK("https://rossileiloes.com.br/lote/detalhe/330577", " LOTE - ENGRENAGEM DE GIRO, 01 TANQUE HIDRÁULICO E 01 CAIXA DE FERRAMENTAS DA ESCAVADEIRA CAT, 320D - NO ESTADO")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4.000,00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=HYPERLINK("https://rossileiloes.com.br/lote/detalhe/330593", "008")</f>
      </c>
      <c r="B18" s="4" t="s">
        <f>=HYPERLINK("https://rossileiloes.com.br/lote/detalhe/330593", " COMANDO HIDRÁULICO-PÁ CARREGADEIRA MICHIGAN MOD. 55C - NO ESTADO")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2.500,00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=HYPERLINK("https://rossileiloes.com.br/lote/detalhe/330602", "009")</f>
      </c>
      <c r="B19" s="4" t="s">
        <f>=HYPERLINK("https://rossileiloes.com.br/lote/detalhe/330602", " 06 UN. - ORBITAL DE DIREÇÃO PARA MAQUINAS - NO ESTADO")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3.000,00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=HYPERLINK("https://rossileiloes.com.br/lote/detalhe/330599", "010")</f>
      </c>
      <c r="B20" s="4" t="s">
        <f>=HYPERLINK("https://rossileiloes.com.br/lote/detalhe/330599", " CONVERSOR MICHIGAN MOD. 75III - NO ESTADO")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4.500,00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=HYPERLINK("https://rossileiloes.com.br/lote/detalhe/330584", "011")</f>
      </c>
      <c r="B21" s="4" t="s">
        <f>=HYPERLINK("https://rossileiloes.com.br/lote/detalhe/330584", " 02 UN. - BOMBAS HIDRÁULICA E 02 UN. COMANDO HIDRÁULICO - NO ESTADO")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3.000,00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=HYPERLINK("https://rossileiloes.com.br/lote/detalhe/330571", "012")</f>
      </c>
      <c r="B22" s="4" t="s">
        <f>=HYPERLINK("https://rossileiloes.com.br/lote/detalhe/330571", " DIFERENCIAL DIANTEIRO PÁ CARREGADEIRA MICHAGAN 75III")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=HYPERLINK("https://rossileiloes.com.br/lote/detalhe/330600", "013")</f>
      </c>
      <c r="B23" s="4" t="s">
        <f>=HYPERLINK("https://rossileiloes.com.br/lote/detalhe/330600", " DIFERENCIAL TRASEIRO RETROESCAVADEIRA JCB ( DESMONTADO - NO ESTADO)")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3.500,00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=HYPERLINK("https://rossileiloes.com.br/lote/detalhe/330594", "014")</f>
      </c>
      <c r="B24" s="4" t="s">
        <f>=HYPERLINK("https://rossileiloes.com.br/lote/detalhe/330594", " TRANSMISSÃO COM CONVERSOR - TRATOR ESTEIRA CAT. D6N ( DESMONTADO -NO ESTADO)")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7.500,00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=HYPERLINK("https://rossileiloes.com.br/lote/detalhe/330587", "015")</f>
      </c>
      <c r="B25" s="4" t="s">
        <f>=HYPERLINK("https://rossileiloes.com.br/lote/detalhe/330587", " PISTÃO DO LEVANTE ESCAVADEIRA MOD. 320D - NO ESTADO")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3.500,00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=HYPERLINK("https://rossileiloes.com.br/lote/detalhe/330595", "017")</f>
      </c>
      <c r="B26" s="4" t="s">
        <f>=HYPERLINK("https://rossileiloes.com.br/lote/detalhe/330595", " 03 UN. - RADIADORES ESCAVADEIRA CATERPILLAR MOD. 320D - NO ESTADO")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3.500,00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=HYPERLINK("https://rossileiloes.com.br/lote/detalhe/330583", "018")</f>
      </c>
      <c r="B27" s="4" t="s">
        <f>=HYPERLINK("https://rossileiloes.com.br/lote/detalhe/330583", " JOYSTICK TRATOR DE ESTEIRA MOD. D6N - NO ESTADO")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2.500,00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=HYPERLINK("https://rossileiloes.com.br/lote/detalhe/330572", "019")</f>
      </c>
      <c r="B28" s="4" t="s">
        <f>=HYPERLINK("https://rossileiloes.com.br/lote/detalhe/330572", " JUNTA GIRATÓRIA - RETROESCAVADEIRA MOD. 580L - NO ESTADO")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4.000,00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=HYPERLINK("https://rossileiloes.com.br/lote/detalhe/330598", "020")</f>
      </c>
      <c r="B29" s="4" t="s">
        <f>=HYPERLINK("https://rossileiloes.com.br/lote/detalhe/330598", " LÂMINA COM " U " - TRATOR DE ESTEIRA CATERPILLAR MOD. D6N - NO ESTADO")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=HYPERLINK("https://rossileiloes.com.br/lote/detalhe/330596", "021")</f>
      </c>
      <c r="B30" s="4" t="s">
        <f>=HYPERLINK("https://rossileiloes.com.br/lote/detalhe/330596", " 02 UN. - CABINES DE TRATOR DE ESTEIRA CATERPILLAR MOD. D6N - NO ESTADO")</f>
      </c>
      <c r="C30" s="4" t="inlineStr">
        <is>
          <t>Aguardando</t>
        </is>
      </c>
      <c r="D30" s="4" t="inlineStr">
        <is>
          <t>0</t>
        </is>
      </c>
      <c r="E30" s="5" t="inlineStr">
        <is>
          <t>12.500,00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=HYPERLINK("https://rossileiloes.com.br/lote/detalhe/330581", "022")</f>
      </c>
      <c r="B31" s="4" t="s">
        <f>=HYPERLINK("https://rossileiloes.com.br/lote/detalhe/330581", " CABINE - ESCAVADEIRA CARTEPILLAR MOD. 320D - NO ESTADO")</f>
      </c>
      <c r="C31" s="4" t="inlineStr">
        <is>
          <t>Aguardando</t>
        </is>
      </c>
      <c r="D31" s="4" t="inlineStr">
        <is>
          <t>0</t>
        </is>
      </c>
      <c r="E31" s="5" t="inlineStr">
        <is>
          <t>6.000,00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=HYPERLINK("https://rossileiloes.com.br/lote/detalhe/330586", "023")</f>
      </c>
      <c r="B32" s="4" t="s">
        <f>=HYPERLINK("https://rossileiloes.com.br/lote/detalhe/330586", " TRANSMISSÃO - TRATOR DE ESTEIRA CATERPILLAR MOD. D6N ( MONTADA) NO ESTADO")</f>
      </c>
      <c r="C32" s="4" t="inlineStr">
        <is>
          <t>Aguardando</t>
        </is>
      </c>
      <c r="D32" s="4" t="inlineStr">
        <is>
          <t>0</t>
        </is>
      </c>
      <c r="E32" s="5" t="inlineStr">
        <is>
          <t>15.000,00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=HYPERLINK("https://rossileiloes.com.br/lote/detalhe/330606", "024")</f>
      </c>
      <c r="B33" s="4" t="s">
        <f>=HYPERLINK("https://rossileiloes.com.br/lote/detalhe/330606", "LÂMINA TRATOR DE ESTEIRA D6N ( DESMONTADO) - NO ESTADO")</f>
      </c>
      <c r="C33" s="4" t="inlineStr">
        <is>
          <t>Aguardando</t>
        </is>
      </c>
      <c r="D33" s="4" t="inlineStr">
        <is>
          <t>0</t>
        </is>
      </c>
      <c r="E33" s="5" t="inlineStr">
        <is>
          <t>6.000,00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=HYPERLINK("https://rossileiloes.com.br/lote/detalhe/330573", "025")</f>
      </c>
      <c r="B34" s="4" t="s">
        <f>=HYPERLINK("https://rossileiloes.com.br/lote/detalhe/330573", " CONVERSOR TRATOR ESTEIRA MOD. D6N ( MONTADO)- NO ESTADO")</f>
      </c>
      <c r="C34" s="4" t="inlineStr">
        <is>
          <t>Aguardando</t>
        </is>
      </c>
      <c r="D34" s="4" t="inlineStr">
        <is>
          <t>0</t>
        </is>
      </c>
      <c r="E34" s="5" t="inlineStr">
        <is>
          <t>7.500,00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=HYPERLINK("https://rossileiloes.com.br/lote/detalhe/330585", "026")</f>
      </c>
      <c r="B35" s="4" t="s">
        <f>=HYPERLINK("https://rossileiloes.com.br/lote/detalhe/330585", " CARCAÇA DA TRANSMISSÃO - PÁ CARREGADEIRA KOMATSU MOD. WA320-1 NO ESTADO")</f>
      </c>
      <c r="C35" s="4" t="inlineStr">
        <is>
          <t>Aguardando</t>
        </is>
      </c>
      <c r="D35" s="4" t="inlineStr">
        <is>
          <t>0</t>
        </is>
      </c>
      <c r="E35" s="5" t="inlineStr">
        <is>
          <t>4.000,00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=HYPERLINK("https://rossileiloes.com.br/lote/detalhe/330589", "027")</f>
      </c>
      <c r="B36" s="4" t="s">
        <f>=HYPERLINK("https://rossileiloes.com.br/lote/detalhe/330589", " TORNO")</f>
      </c>
      <c r="C36" s="4" t="inlineStr">
        <is>
          <t>Aguardando</t>
        </is>
      </c>
      <c r="D36" s="4" t="inlineStr">
        <is>
          <t>0</t>
        </is>
      </c>
      <c r="E36" s="5" t="inlineStr">
        <is>
          <t>2.500,00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=HYPERLINK("https://rossileiloes.com.br/lote/detalhe/330601", "028")</f>
      </c>
      <c r="B37" s="4" t="s">
        <f>=HYPERLINK("https://rossileiloes.com.br/lote/detalhe/330601", " PÁ CARREGADEIRA CATEPILLAR MOD. 922 ANO 1976 - NO ESTADO")</f>
      </c>
      <c r="C37" s="4" t="inlineStr">
        <is>
          <t>Aguardando</t>
        </is>
      </c>
      <c r="D37" s="4" t="inlineStr">
        <is>
          <t>0</t>
        </is>
      </c>
      <c r="E37" s="5" t="inlineStr">
        <is>
          <t>20.000,00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=HYPERLINK("https://rossileiloes.com.br/lote/detalhe/330578", "029")</f>
      </c>
      <c r="B38" s="4" t="s">
        <f>=HYPERLINK("https://rossileiloes.com.br/lote/detalhe/330578", " 02 UN.- MOTORES M/BENZ 352 ( DESMONTADO) - NO ESTADO")</f>
      </c>
      <c r="C38" s="4" t="inlineStr">
        <is>
          <t>Aguardando</t>
        </is>
      </c>
      <c r="D38" s="4" t="inlineStr">
        <is>
          <t>0</t>
        </is>
      </c>
      <c r="E38" s="5" t="inlineStr">
        <is>
          <t>3.500,00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=HYPERLINK("https://rossileiloes.com.br/lote/detalhe/330597", "030")</f>
      </c>
      <c r="B39" s="4" t="s">
        <f>=HYPERLINK("https://rossileiloes.com.br/lote/detalhe/330597", " BOMBA HIDRÁULICA - ESCAVADEIRA CATERPILLAR MOD. 320D - NO ESTADO")</f>
      </c>
      <c r="C39" s="4" t="inlineStr">
        <is>
          <t>Aguardando</t>
        </is>
      </c>
      <c r="D39" s="4" t="inlineStr">
        <is>
          <t>0</t>
        </is>
      </c>
      <c r="E39" s="5" t="inlineStr">
        <is>
          <t>10.000,00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=HYPERLINK("https://rossileiloes.com.br/lote/detalhe/330579", "031")</f>
      </c>
      <c r="B40" s="4" t="s">
        <f>=HYPERLINK("https://rossileiloes.com.br/lote/detalhe/330579", " LOTE DE PEÇAS PARA MOTORES - M/BENZ, CATERPILLAR, MINICARREGADEIRA - NO ESTADO")</f>
      </c>
      <c r="C40" s="4" t="inlineStr">
        <is>
          <t>Aguardando</t>
        </is>
      </c>
      <c r="D40" s="4" t="inlineStr">
        <is>
          <t>0</t>
        </is>
      </c>
      <c r="E40" s="5" t="inlineStr">
        <is>
          <t>8.500,00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=HYPERLINK("https://rossileiloes.com.br/lote/detalhe/330575", "032")</f>
      </c>
      <c r="B41" s="4" t="s">
        <f>=HYPERLINK("https://rossileiloes.com.br/lote/detalhe/330575", " TRANSMISSÃO CLARK 18 MIL - NO ESTADO")</f>
      </c>
      <c r="C41" s="4" t="inlineStr">
        <is>
          <t>Aguardando</t>
        </is>
      </c>
      <c r="D41" s="4" t="inlineStr">
        <is>
          <t>0</t>
        </is>
      </c>
      <c r="E41" s="5" t="inlineStr">
        <is>
          <t>10.000,00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=HYPERLINK("https://rossileiloes.com.br/lote/detalhe/330603", "033")</f>
      </c>
      <c r="B42" s="4" t="s">
        <f>=HYPERLINK("https://rossileiloes.com.br/lote/detalhe/330603", " CUBOS TRATOR ESTEIRA CATERPILLAR MOD. D6N - NO ESTADO")</f>
      </c>
      <c r="C42" s="4" t="inlineStr">
        <is>
          <t>Aguardando</t>
        </is>
      </c>
      <c r="D42" s="4" t="inlineStr">
        <is>
          <t>0</t>
        </is>
      </c>
      <c r="E42" s="5" t="inlineStr">
        <is>
          <t>10.000,00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=HYPERLINK("https://rossileiloes.com.br/lote/detalhe/330592", "034")</f>
      </c>
      <c r="B43" s="4" t="s">
        <f>=HYPERLINK("https://rossileiloes.com.br/lote/detalhe/330592", " LOTE DE TAMBORES DE MARCHAS PARA TRANSMISSÃO CLARCK 28 MIL, 18 MIL E 2420 - NO ESTADO")</f>
      </c>
      <c r="C43" s="4" t="inlineStr">
        <is>
          <t>Aguardando</t>
        </is>
      </c>
      <c r="D43" s="4" t="inlineStr">
        <is>
          <t>0</t>
        </is>
      </c>
      <c r="E43" s="5" t="inlineStr">
        <is>
          <t>12.500,00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=HYPERLINK("https://rossileiloes.com.br/lote/detalhe/330582", "035")</f>
      </c>
      <c r="B44" s="4" t="s">
        <f>=HYPERLINK("https://rossileiloes.com.br/lote/detalhe/330582", " TRANSMISSÃO PÁ CARREGADEIRA CARTEPILLAR MOD. 924HZ ( DESMONTADO ) - NO ESTADO")</f>
      </c>
      <c r="C44" s="4" t="inlineStr">
        <is>
          <t>Aguardando</t>
        </is>
      </c>
      <c r="D44" s="4" t="inlineStr">
        <is>
          <t>0</t>
        </is>
      </c>
      <c r="E44" s="5" t="inlineStr">
        <is>
          <t>10.000,00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=HYPERLINK("https://rossileiloes.com.br/lote/detalhe/330588", "036")</f>
      </c>
      <c r="B45" s="4" t="s">
        <f>=HYPERLINK("https://rossileiloes.com.br/lote/detalhe/330588", " 02 UN. - ROLETE TRATOR DE ESTEIRA MOD. D6N - NO ESTADO")</f>
      </c>
      <c r="C45" s="4" t="inlineStr">
        <is>
          <t>Aguardando</t>
        </is>
      </c>
      <c r="D45" s="4" t="inlineStr">
        <is>
          <t>0</t>
        </is>
      </c>
      <c r="E45" s="5" t="inlineStr">
        <is>
          <t>750,00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=HYPERLINK("https://rossileiloes.com.br/lote/detalhe/330605", "037")</f>
      </c>
      <c r="B46" s="4" t="s">
        <f>=HYPERLINK("https://rossileiloes.com.br/lote/detalhe/330605", "COMPACTADOR DE SOLO TIPO SAPO - MOTOR HONDA - NO ESTADO")</f>
      </c>
      <c r="C46" s="4" t="inlineStr">
        <is>
          <t>Aguardando</t>
        </is>
      </c>
      <c r="D46" s="4" t="inlineStr">
        <is>
          <t>0</t>
        </is>
      </c>
      <c r="E46" s="5" t="inlineStr">
        <is>
          <t>1.750,00</t>
        </is>
      </c>
      <c r="F46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2026-04-26T10:43:30.00Z</dcterms:created>
  <dc:creator>Tellks Tecnologia</dc:creator>
  <cp:revision>0</cp:revision>
</cp:coreProperties>
</file>