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=HYPERLINK("https://rossileiloes.com.br/lote/detalhe/335497", "000")</f>
      </c>
      <c r="B11" s="4" t="s">
        <f>=HYPERLINK("https://rossileiloes.com.br/lote/detalhe/335497",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=HYPERLINK("https://rossileiloes.com.br/lote/detalhe/335528", "001")</f>
      </c>
      <c r="B12" s="4" t="s">
        <f>=HYPERLINK("https://rossileiloes.com.br/lote/detalhe/335528",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=HYPERLINK("https://rossileiloes.com.br/lote/detalhe/335454", "002")</f>
      </c>
      <c r="B13" s="4" t="s">
        <f>=HYPERLINK("https://rossileiloes.com.br/lote/detalhe/335454",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=HYPERLINK("https://rossileiloes.com.br/lote/detalhe/335429", "003")</f>
      </c>
      <c r="B14" s="4" t="s">
        <f>=HYPERLINK("https://rossileiloes.com.br/lote/detalhe/335429",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=HYPERLINK("https://rossileiloes.com.br/lote/detalhe/335430", "004")</f>
      </c>
      <c r="B15" s="4" t="s">
        <f>=HYPERLINK("https://rossileiloes.com.br/lote/detalhe/335430",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=HYPERLINK("https://rossileiloes.com.br/lote/detalhe/335531", "005")</f>
      </c>
      <c r="B16" s="4" t="s">
        <f>=HYPERLINK("https://rossileiloes.com.br/lote/detalhe/335531", "FURADEIRA GRANDE PORTE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=HYPERLINK("https://rossileiloes.com.br/lote/detalhe/335443", "006")</f>
      </c>
      <c r="B17" s="4" t="s">
        <f>=HYPERLINK("https://rossileiloes.com.br/lote/detalhe/335443",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=HYPERLINK("https://rossileiloes.com.br/lote/detalhe/335466", "007")</f>
      </c>
      <c r="B18" s="4" t="s">
        <f>=HYPERLINK("https://rossileiloes.com.br/lote/detalhe/335466",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=HYPERLINK("https://rossileiloes.com.br/lote/detalhe/335444", "008")</f>
      </c>
      <c r="B19" s="4" t="s">
        <f>=HYPERLINK("https://rossileiloes.com.br/lote/detalhe/335444",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=HYPERLINK("https://rossileiloes.com.br/lote/detalhe/335453", "009")</f>
      </c>
      <c r="B20" s="4" t="s">
        <f>=HYPERLINK("https://rossileiloes.com.br/lote/detalhe/335453",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=HYPERLINK("https://rossileiloes.com.br/lote/detalhe/335431", "010")</f>
      </c>
      <c r="B21" s="4" t="s">
        <f>=HYPERLINK("https://rossileiloes.com.br/lote/detalhe/335431",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=HYPERLINK("https://rossileiloes.com.br/lote/detalhe/335498", "011")</f>
      </c>
      <c r="B22" s="4" t="s">
        <f>=HYPERLINK("https://rossileiloes.com.br/lote/detalhe/335498",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=HYPERLINK("https://rossileiloes.com.br/lote/detalhe/335455", "012")</f>
      </c>
      <c r="B23" s="4" t="s">
        <f>=HYPERLINK("https://rossileiloes.com.br/lote/detalhe/335455",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=HYPERLINK("https://rossileiloes.com.br/lote/detalhe/335495", "013")</f>
      </c>
      <c r="B24" s="4" t="s">
        <f>=HYPERLINK("https://rossileiloes.com.br/lote/detalhe/335495",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=HYPERLINK("https://rossileiloes.com.br/lote/detalhe/335499", "014")</f>
      </c>
      <c r="B25" s="4" t="s">
        <f>=HYPERLINK("https://rossileiloes.com.br/lote/detalhe/335499",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=HYPERLINK("https://rossileiloes.com.br/lote/detalhe/336689", "015")</f>
      </c>
      <c r="B26" s="4" t="s">
        <f>=HYPERLINK("https://rossileiloes.com.br/lote/detalhe/336689", " BETONEIRA CAPACIDADE 600 LTS. - COMPLETA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=HYPERLINK("https://rossileiloes.com.br/lote/detalhe/335445", "016")</f>
      </c>
      <c r="B27" s="4" t="s">
        <f>=HYPERLINK("https://rossileiloes.com.br/lote/detalhe/335445",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=HYPERLINK("https://rossileiloes.com.br/lote/detalhe/335446", "017")</f>
      </c>
      <c r="B28" s="4" t="s">
        <f>=HYPERLINK("https://rossileiloes.com.br/lote/detalhe/335446",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=HYPERLINK("https://rossileiloes.com.br/lote/detalhe/335447", "018")</f>
      </c>
      <c r="B29" s="4" t="s">
        <f>=HYPERLINK("https://rossileiloes.com.br/lote/detalhe/335447",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=HYPERLINK("https://rossileiloes.com.br/lote/detalhe/335448", "019")</f>
      </c>
      <c r="B30" s="4" t="s">
        <f>=HYPERLINK("https://rossileiloes.com.br/lote/detalhe/335448",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=HYPERLINK("https://rossileiloes.com.br/lote/detalhe/335449", "020")</f>
      </c>
      <c r="B31" s="4" t="s">
        <f>=HYPERLINK("https://rossileiloes.com.br/lote/detalhe/335449",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=HYPERLINK("https://rossileiloes.com.br/lote/detalhe/335525", "021")</f>
      </c>
      <c r="B32" s="4" t="s">
        <f>=HYPERLINK("https://rossileiloes.com.br/lote/detalhe/335525", "02 UN. - MOTOR ELÉTRICO WEG  40CV 1700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=HYPERLINK("https://rossileiloes.com.br/lote/detalhe/335464", "022")</f>
      </c>
      <c r="B33" s="4" t="s">
        <f>=HYPERLINK("https://rossileiloes.com.br/lote/detalhe/335464", " REDUTOR CESTARI, REL. 1:14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=HYPERLINK("https://rossileiloes.com.br/lote/detalhe/336686", "023")</f>
      </c>
      <c r="B34" s="4" t="s">
        <f>=HYPERLINK("https://rossileiloes.com.br/lote/detalhe/336686", " MÁQUINA DE SOLDA 650 AMPERES - NO ESTADO")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=HYPERLINK("https://rossileiloes.com.br/lote/detalhe/335526", "024")</f>
      </c>
      <c r="B35" s="4" t="s">
        <f>=HYPERLINK("https://rossileiloes.com.br/lote/detalhe/335526", "PENEIRA VIBRATORIA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=HYPERLINK("https://rossileiloes.com.br/lote/detalhe/335515", "025")</f>
      </c>
      <c r="B36" s="4" t="s">
        <f>=HYPERLINK("https://rossileiloes.com.br/lote/detalhe/335515", "DOBRADEIRA HIDRÁULICA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=HYPERLINK("https://rossileiloes.com.br/lote/detalhe/335456", "026")</f>
      </c>
      <c r="B37" s="4" t="s">
        <f>=HYPERLINK("https://rossileiloes.com.br/lote/detalhe/335456", " REDUTOR, REL. 1:7 P/ MOTOR DE APROX. 300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=HYPERLINK("https://rossileiloes.com.br/lote/detalhe/335500", "027")</f>
      </c>
      <c r="B38" s="4" t="s">
        <f>=HYPERLINK("https://rossileiloes.com.br/lote/detalhe/335500", "VENTUINHA COM MOTOR 20CV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=HYPERLINK("https://rossileiloes.com.br/lote/detalhe/335501", "028")</f>
      </c>
      <c r="B39" s="4" t="s">
        <f>=HYPERLINK("https://rossileiloes.com.br/lote/detalhe/335501", "FURADEIRA WEBO MOD. GRADUA 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=HYPERLINK("https://rossileiloes.com.br/lote/detalhe/335502", "029")</f>
      </c>
      <c r="B40" s="4" t="s">
        <f>=HYPERLINK("https://rossileiloes.com.br/lote/detalhe/335502", "MÁQUINA PARA SECAGEM DE PLÁSTICO")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=HYPERLINK("https://rossileiloes.com.br/lote/detalhe/335503", "030")</f>
      </c>
      <c r="B41" s="4" t="s">
        <f>=HYPERLINK("https://rossileiloes.com.br/lote/detalhe/335503", "VENTUINHA COM MOTOR 40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=HYPERLINK("https://rossileiloes.com.br/lote/detalhe/336688", "031")</f>
      </c>
      <c r="B42" s="4" t="s">
        <f>=HYPERLINK("https://rossileiloes.com.br/lote/detalhe/336688", " MASSEIRA CAPACIDADE 15 LITROS - MOTOR 7,5 CV -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=HYPERLINK("https://rossileiloes.com.br/lote/detalhe/335504", "032")</f>
      </c>
      <c r="B43" s="4" t="s">
        <f>=HYPERLINK("https://rossileiloes.com.br/lote/detalhe/335504", "03 UN. - ROLO TRITURADOR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=HYPERLINK("https://rossileiloes.com.br/lote/detalhe/335554", "033")</f>
      </c>
      <c r="B44" s="4" t="s">
        <f>=HYPERLINK("https://rossileiloes.com.br/lote/detalhe/335554", "[ LANCES POR QUILO ] APROX. 202 KG.- 02 PÇS. ESFERAS 150lbs DE 6" E 03 PÇS. DE ESFERAS 150lbs DE 3"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5,00</t>
        </is>
      </c>
      <c r="F44" s="4" t="inlineStr">
        <is>
          <t>0.30</t>
        </is>
      </c>
    </row>
    <row collapsed="false" customFormat="false" customHeight="false" hidden="false" ht="12.1" outlineLevel="0" r="45">
      <c r="A45" s="5" t="s">
        <f>=HYPERLINK("https://rossileiloes.com.br/lote/detalhe/335527", "034")</f>
      </c>
      <c r="B45" s="4" t="s">
        <f>=HYPERLINK("https://rossileiloes.com.br/lote/detalhe/335527", "01 UN. BOMBA CENTRÍFUGA TAMANHO 3X4 ROTOR EM AÇO INOX COM MOTOR 30CV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=HYPERLINK("https://rossileiloes.com.br/lote/detalhe/336691", "035")</f>
      </c>
      <c r="B46" s="4" t="s">
        <f>=HYPERLINK("https://rossileiloes.com.br/lote/detalhe/336691", " COMPRESSOR DE AR CAPAC. 240 PÉS SIM MOTOR -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=HYPERLINK("https://rossileiloes.com.br/lote/detalhe/335508", "036")</f>
      </c>
      <c r="B47" s="4" t="s">
        <f>=HYPERLINK("https://rossileiloes.com.br/lote/detalhe/335508", " 01 CALANDRA")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=HYPERLINK("https://rossileiloes.com.br/lote/detalhe/335532", "037")</f>
      </c>
      <c r="B48" s="4" t="s">
        <f>=HYPERLINK("https://rossileiloes.com.br/lote/detalhe/335532", "PRENSA SACA PINO - MOTORIZADO")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6.800,00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=HYPERLINK("https://rossileiloes.com.br/lote/detalhe/335428", "038")</f>
      </c>
      <c r="B49" s="4" t="s">
        <f>=HYPERLINK("https://rossileiloes.com.br/lote/detalhe/335428", " FORNO TURBO ELÉTRICO GASTROMAQ")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=HYPERLINK("https://rossileiloes.com.br/lote/detalhe/335505", "039")</f>
      </c>
      <c r="B50" s="4" t="s">
        <f>=HYPERLINK("https://rossileiloes.com.br/lote/detalhe/335505", " 01 PRENSA")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=HYPERLINK("https://rossileiloes.com.br/lote/detalhe/335516", "040")</f>
      </c>
      <c r="B51" s="4" t="s">
        <f>=HYPERLINK("https://rossileiloes.com.br/lote/detalhe/335516", "GUILHOTINA IMAG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=HYPERLINK("https://rossileiloes.com.br/lote/detalhe/335507", "041")</f>
      </c>
      <c r="B52" s="4" t="s">
        <f>=HYPERLINK("https://rossileiloes.com.br/lote/detalhe/335507",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=HYPERLINK("https://rossileiloes.com.br/lote/detalhe/335506", "042")</f>
      </c>
      <c r="B53" s="4" t="s">
        <f>=HYPERLINK("https://rossileiloes.com.br/lote/detalhe/335506", " 02 - BOMBAS COM MOTOR WEG 20CV")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=HYPERLINK("https://rossileiloes.com.br/lote/detalhe/335509", "043")</f>
      </c>
      <c r="B54" s="4" t="s">
        <f>=HYPERLINK("https://rossileiloes.com.br/lote/detalhe/335509", "FURADEIRA YADOYA")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=HYPERLINK("https://rossileiloes.com.br/lote/detalhe/335555", "044")</f>
      </c>
      <c r="B55" s="4" t="s">
        <f>=HYPERLINK("https://rossileiloes.com.br/lote/detalhe/335555", "LIQUIDIFICADOR INDUSTRIAL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=HYPERLINK("https://rossileiloes.com.br/lote/detalhe/335556", "045")</f>
      </c>
      <c r="B56" s="4" t="s">
        <f>=HYPERLINK("https://rossileiloes.com.br/lote/detalhe/335556", "AQUECEDOR ( BANHO MARIA)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=HYPERLINK("https://rossileiloes.com.br/lote/detalhe/335557", "046")</f>
      </c>
      <c r="B57" s="4" t="s">
        <f>=HYPERLINK("https://rossileiloes.com.br/lote/detalhe/335557", "[ LANCES POR QUILO ] APROX. 390 KG. -  06 UN. - PRATELEIRAS EM AÇO INOX ( NO ESTADO)")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15,00</t>
        </is>
      </c>
      <c r="F57" s="4" t="inlineStr">
        <is>
          <t>0.30</t>
        </is>
      </c>
    </row>
    <row collapsed="false" customFormat="false" customHeight="false" hidden="false" ht="12.1" outlineLevel="0" r="58">
      <c r="A58" s="5" t="s">
        <f>=HYPERLINK("https://rossileiloes.com.br/lote/detalhe/335558", "047")</f>
      </c>
      <c r="B58" s="4" t="s">
        <f>=HYPERLINK("https://rossileiloes.com.br/lote/detalhe/335558", "15 UN. - CORRIMÃOS EM AÇO INOX / COMP. 2,70 MTS CADA -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=HYPERLINK("https://rossileiloes.com.br/lote/detalhe/336687", "048")</f>
      </c>
      <c r="B59" s="4" t="s">
        <f>=HYPERLINK("https://rossileiloes.com.br/lote/detalhe/336687", " 03 UN. SOPRADORES COM BOCA DE 8" - NO ESTADO")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=HYPERLINK("https://rossileiloes.com.br/lote/detalhe/335510", "049")</f>
      </c>
      <c r="B60" s="4" t="s">
        <f>=HYPERLINK("https://rossileiloes.com.br/lote/detalhe/335510", "01 UN. BOMBA CENTRIFUGA COM MOTOR WEG 20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=HYPERLINK("https://rossileiloes.com.br/lote/detalhe/335511", "050")</f>
      </c>
      <c r="B61" s="4" t="s">
        <f>=HYPERLINK("https://rossileiloes.com.br/lote/detalhe/335511", "01 BALANCIM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=HYPERLINK("https://rossileiloes.com.br/lote/detalhe/335512", "051")</f>
      </c>
      <c r="B62" s="4" t="s">
        <f>=HYPERLINK("https://rossileiloes.com.br/lote/detalhe/335512", "PONTE ROLANTE CAP. 1 TON.")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=HYPERLINK("https://rossileiloes.com.br/lote/detalhe/335513", "052")</f>
      </c>
      <c r="B63" s="4" t="s">
        <f>=HYPERLINK("https://rossileiloes.com.br/lote/detalhe/335513", "PANELA INDUSTRIAL EM AÇO CAP. 100LTS.")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2.100,00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=HYPERLINK("https://rossileiloes.com.br/lote/detalhe/335514", "053")</f>
      </c>
      <c r="B64" s="4" t="s">
        <f>=HYPERLINK("https://rossileiloes.com.br/lote/detalhe/335514", "GAIOLA EM AÇO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1.650,00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=HYPERLINK("https://rossileiloes.com.br/lote/detalhe/335517", "054")</f>
      </c>
      <c r="B65" s="4" t="s">
        <f>=HYPERLINK("https://rossileiloes.com.br/lote/detalhe/335517", "COMPACTADOR WEBER MOD. SRX 65")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2.600,00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=HYPERLINK("https://rossileiloes.com.br/lote/detalhe/335518", "055")</f>
      </c>
      <c r="B66" s="4" t="s">
        <f>=HYPERLINK("https://rossileiloes.com.br/lote/detalhe/335518", "BOMBA POSITIVA DE FERRO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=HYPERLINK("https://rossileiloes.com.br/lote/detalhe/336690", "056")</f>
      </c>
      <c r="B67" s="4" t="s">
        <f>=HYPERLINK("https://rossileiloes.com.br/lote/detalhe/336690", " FURADEIRA DE BANCADA ENGRENADO -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=HYPERLINK("https://rossileiloes.com.br/lote/detalhe/335529", "057")</f>
      </c>
      <c r="B68" s="4" t="s">
        <f>=HYPERLINK("https://rossileiloes.com.br/lote/detalhe/335529", " PANELA EM AÇO INOX, BASCULANTE CAOACIDADE APROX. 300 LITROS")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4.800,00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=HYPERLINK("https://rossileiloes.com.br/lote/detalhe/335425", "058")</f>
      </c>
      <c r="B69" s="4" t="s">
        <f>=HYPERLINK("https://rossileiloes.com.br/lote/detalhe/335425", " Forno a gás com três portas e bandejas")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=HYPERLINK("https://rossileiloes.com.br/lote/detalhe/335519", "059")</f>
      </c>
      <c r="B70" s="4" t="s">
        <f>=HYPERLINK("https://rossileiloes.com.br/lote/detalhe/335519", "BOMBA DE ALTA PRESSÃO CAPAC. 20CV")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=HYPERLINK("https://rossileiloes.com.br/lote/detalhe/335520", "060")</f>
      </c>
      <c r="B71" s="4" t="s">
        <f>=HYPERLINK("https://rossileiloes.com.br/lote/detalhe/335520", "DOBRADEIRA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=HYPERLINK("https://rossileiloes.com.br/lote/detalhe/335521", "061")</f>
      </c>
      <c r="B72" s="4" t="s">
        <f>=HYPERLINK("https://rossileiloes.com.br/lote/detalhe/335521", "LIXADEIRA  BALDAN")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=HYPERLINK("https://rossileiloes.com.br/lote/detalhe/335522", "062")</f>
      </c>
      <c r="B73" s="4" t="s">
        <f>=HYPERLINK("https://rossileiloes.com.br/lote/detalhe/335522", "DOBRADEIRA  IMAG DE 2 MTS.")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=HYPERLINK("https://rossileiloes.com.br/lote/detalhe/336692", "063")</f>
      </c>
      <c r="B74" s="4" t="s">
        <f>=HYPERLINK("https://rossileiloes.com.br/lote/detalhe/336692", " APROX. 11 PÇS.VÁLVULAS DIVERSAS -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18.500,00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=HYPERLINK("https://rossileiloes.com.br/lote/detalhe/335523", "064")</f>
      </c>
      <c r="B75" s="4" t="s">
        <f>=HYPERLINK("https://rossileiloes.com.br/lote/detalhe/335523", "DOBRADEIRA NEWTON DE 2 MTS.")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6.800,00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=HYPERLINK("https://rossileiloes.com.br/lote/detalhe/335533", "065")</f>
      </c>
      <c r="B76" s="4" t="s">
        <f>=HYPERLINK("https://rossileiloes.com.br/lote/detalhe/335533", "CALANDRA  PARA BORRACHA")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22.000,00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=HYPERLINK("https://rossileiloes.com.br/lote/detalhe/335530", "066")</f>
      </c>
      <c r="B77" s="4" t="s">
        <f>=HYPERLINK("https://rossileiloes.com.br/lote/detalhe/335530", "TORRE DE RESFRIAMENTO")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3.200,00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=HYPERLINK("https://rossileiloes.com.br/lote/detalhe/335427", "068")</f>
      </c>
      <c r="B78" s="4" t="s">
        <f>=HYPERLINK("https://rossileiloes.com.br/lote/detalhe/335427", " Tamboriador")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2.900,00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=HYPERLINK("https://rossileiloes.com.br/lote/detalhe/335426", "070")</f>
      </c>
      <c r="B79" s="4" t="s">
        <f>=HYPERLINK("https://rossileiloes.com.br/lote/detalhe/335426", " Batedeira com tacho inox, perfecta curitiba")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=HYPERLINK("https://rossileiloes.com.br/lote/detalhe/335534", "072")</f>
      </c>
      <c r="B80" s="4" t="s">
        <f>=HYPERLINK("https://rossileiloes.com.br/lote/detalhe/335534", "02 PÇS.- MOITÃO PARA 5 TON.")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=HYPERLINK("https://rossileiloes.com.br/lote/detalhe/335535", "074")</f>
      </c>
      <c r="B81" s="4" t="s">
        <f>=HYPERLINK("https://rossileiloes.com.br/lote/detalhe/335535", "01 PÇ. - FATIADEIRA DE PÃO - MARCA PERFECTA")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3.200,00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=HYPERLINK("https://rossileiloes.com.br/lote/detalhe/335545", "075")</f>
      </c>
      <c r="B82" s="4" t="s">
        <f>=HYPERLINK("https://rossileiloes.com.br/lote/detalhe/335545", " FILTRO MANGA - NO ESTADO")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=HYPERLINK("https://rossileiloes.com.br/lote/detalhe/335551", "076")</f>
      </c>
      <c r="B83" s="4" t="s">
        <f>=HYPERLINK("https://rossileiloes.com.br/lote/detalhe/335551", " 03 UN. CONTAINER CAPAC. 1.000 LTS. - NO ESTADO")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1.200,00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=HYPERLINK("https://rossileiloes.com.br/lote/detalhe/335552", "078")</f>
      </c>
      <c r="B84" s="4" t="s">
        <f>=HYPERLINK("https://rossileiloes.com.br/lote/detalhe/335552", " TANQUE EM AÇO INOX CAPAC. 4.000 LITROS")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4.900,00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=HYPERLINK("https://rossileiloes.com.br/lote/detalhe/335539", "079")</f>
      </c>
      <c r="B85" s="4" t="s">
        <f>=HYPERLINK("https://rossileiloes.com.br/lote/detalhe/335539", " REDUTOR FALK")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7.250,00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=HYPERLINK("https://rossileiloes.com.br/lote/detalhe/335544", "080")</f>
      </c>
      <c r="B86" s="4" t="s">
        <f>=HYPERLINK("https://rossileiloes.com.br/lote/detalhe/335544", " CAIXA DE REDUÇÃO DE GRANDE PORTE")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=HYPERLINK("https://rossileiloes.com.br/lote/detalhe/335537", "081")</f>
      </c>
      <c r="B87" s="4" t="s">
        <f>=HYPERLINK("https://rossileiloes.com.br/lote/detalhe/335537", " CAIXA DE REDUÇÃO FALK COM ACOPLAMENTO")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=HYPERLINK("https://rossileiloes.com.br/lote/detalhe/335538", "082")</f>
      </c>
      <c r="B88" s="4" t="s">
        <f>=HYPERLINK("https://rossileiloes.com.br/lote/detalhe/335538", " UNIDADE HIDRÁULICA")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2.250,00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=HYPERLINK("https://rossileiloes.com.br/lote/detalhe/335540", "083")</f>
      </c>
      <c r="B89" s="4" t="s">
        <f>=HYPERLINK("https://rossileiloes.com.br/lote/detalhe/335540", " BOMBA DE VÁCUO")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4.250,00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=HYPERLINK("https://rossileiloes.com.br/lote/detalhe/335542", "084")</f>
      </c>
      <c r="B90" s="4" t="s">
        <f>=HYPERLINK("https://rossileiloes.com.br/lote/detalhe/335542", " BOMBA CENTRÍFUGA COM MOTOR WEG 20CV")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=HYPERLINK("https://rossileiloes.com.br/lote/detalhe/335550", "085")</f>
      </c>
      <c r="B91" s="4" t="s">
        <f>=HYPERLINK("https://rossileiloes.com.br/lote/detalhe/335550", " MISTURADOR EM AÇO INOX")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=HYPERLINK("https://rossileiloes.com.br/lote/detalhe/335547", "086")</f>
      </c>
      <c r="B92" s="4" t="s">
        <f>=HYPERLINK("https://rossileiloes.com.br/lote/detalhe/335547", " ESTRUSORA")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=HYPERLINK("https://rossileiloes.com.br/lote/detalhe/335541", "087")</f>
      </c>
      <c r="B93" s="4" t="s">
        <f>=HYPERLINK("https://rossileiloes.com.br/lote/detalhe/335541", " 02 UN.- EXCENTRICA (1UN 12 TON. E 01 6TON. 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=HYPERLINK("https://rossileiloes.com.br/lote/detalhe/335549", "088")</f>
      </c>
      <c r="B94" s="4" t="s">
        <f>=HYPERLINK("https://rossileiloes.com.br/lote/detalhe/335549", " PALETEIRA HIDRÁULICA")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2.250,00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=HYPERLINK("https://rossileiloes.com.br/lote/detalhe/335543", "089")</f>
      </c>
      <c r="B95" s="4" t="s">
        <f>=HYPERLINK("https://rossileiloes.com.br/lote/detalhe/335543", " PONTE ROLANTE - 2 MTS. DE VÃO")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=HYPERLINK("https://rossileiloes.com.br/lote/detalhe/335548", "090")</f>
      </c>
      <c r="B96" s="4" t="s">
        <f>=HYPERLINK("https://rossileiloes.com.br/lote/detalhe/335548", " 04 UN. - REDUTORES DE VELOCIDADE")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1.100,00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=HYPERLINK("https://rossileiloes.com.br/lote/detalhe/335536", "091")</f>
      </c>
      <c r="B97" s="4" t="s">
        <f>=HYPERLINK("https://rossileiloes.com.br/lote/detalhe/335536", " VENTOINHA EM AÇO INOX COM MOTOR 40CV")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=HYPERLINK("https://rossileiloes.com.br/lote/detalhe/335546", "092")</f>
      </c>
      <c r="B98" s="4" t="s">
        <f>=HYPERLINK("https://rossileiloes.com.br/lote/detalhe/335546", " AUTOCLAVE EM AÇO INOX")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=HYPERLINK("https://rossileiloes.com.br/lote/detalhe/335394", "107")</f>
      </c>
      <c r="B99" s="4" t="s">
        <f>=HYPERLINK("https://rossileiloes.com.br/lote/detalhe/335394", " MÁQUINA P/ TINGIMENTO EM AÇO INOX, DIM. 1,5X0,9X0,8 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=HYPERLINK("https://rossileiloes.com.br/lote/detalhe/335402", "108")</f>
      </c>
      <c r="B100" s="4" t="s">
        <f>=HYPERLINK("https://rossileiloes.com.br/lote/detalhe/335402", " TAMBOREADOR EM AÇO CARBONO, DIÂM. 0,8 E COMP. 1 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3.100,00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=HYPERLINK("https://rossileiloes.com.br/lote/detalhe/335397", "111")</f>
      </c>
      <c r="B101" s="4" t="s">
        <f>=HYPERLINK("https://rossileiloes.com.br/lote/detalhe/335397", " TANQUE RETANGULAR EM AÇO INOX, CAP. 3000 L, DIM. 3,65X1,8X0,6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=HYPERLINK("https://rossileiloes.com.br/lote/detalhe/335395", "112")</f>
      </c>
      <c r="B102" s="4" t="s">
        <f>=HYPERLINK("https://rossileiloes.com.br/lote/detalhe/335395", " 2 CONTAINERS EM AÇO INOX. CAP. 1000 L, DIM. 1X1,15X0,85 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=HYPERLINK("https://rossileiloes.com.br/lote/detalhe/335404", "119")</f>
      </c>
      <c r="B103" s="4" t="s">
        <f>=HYPERLINK("https://rossileiloes.com.br/lote/detalhe/335404", " EXTRUSORA PUGLIESE TIPO: A20, ANO: 1973")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=HYPERLINK("https://rossileiloes.com.br/lote/detalhe/335524", "120")</f>
      </c>
      <c r="B104" s="4" t="s">
        <f>=HYPERLINK("https://rossileiloes.com.br/lote/detalhe/335524", " DOBRADEIRA; COMP. 2 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4.800,00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=HYPERLINK("https://rossileiloes.com.br/lote/detalhe/335403", "124")</f>
      </c>
      <c r="B105" s="4" t="s">
        <f>=HYPERLINK("https://rossileiloes.com.br/lote/detalhe/335403", " TORNO XERVITT. OBS.: FALTANDO PEÇAS")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=HYPERLINK("https://rossileiloes.com.br/lote/detalhe/335411", "141")</f>
      </c>
      <c r="B106" s="4" t="s">
        <f>=HYPERLINK("https://rossileiloes.com.br/lote/detalhe/335411", " PRENSA P/ CALÇADOS")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3.100,00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=HYPERLINK("https://rossileiloes.com.br/lote/detalhe/335410", "142")</f>
      </c>
      <c r="B107" s="4" t="s">
        <f>=HYPERLINK("https://rossileiloes.com.br/lote/detalhe/335410", " TORNO AUTOMÁTICO CVA Nº8")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=HYPERLINK("https://rossileiloes.com.br/lote/detalhe/335396", "144")</f>
      </c>
      <c r="B108" s="4" t="s">
        <f>=HYPERLINK("https://rossileiloes.com.br/lote/detalhe/335396", " 1 MOTOVIBRADOR FRIEDRICH, POT. 4 KW E 1 MOTOVIBRADOR S/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=HYPERLINK("https://rossileiloes.com.br/lote/detalhe/335414", "147")</f>
      </c>
      <c r="B109" s="4" t="s">
        <f>=HYPERLINK("https://rossileiloes.com.br/lote/detalhe/335414", " EXTRUSORA DE MASSA, DIM. 1,35X0,6 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=HYPERLINK("https://rossileiloes.com.br/lote/detalhe/335422", "163")</f>
      </c>
      <c r="B110" s="4" t="s">
        <f>=HYPERLINK("https://rossileiloes.com.br/lote/detalhe/335422", " 2 BATEDEIRAS INCO TIPO P18")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=HYPERLINK("https://rossileiloes.com.br/lote/detalhe/335419", "180")</f>
      </c>
      <c r="B111" s="4" t="s">
        <f>=HYPERLINK("https://rossileiloes.com.br/lote/detalhe/335419", " FILTRO MANGA C/ 8 MANGAS")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=HYPERLINK("https://rossileiloes.com.br/lote/detalhe/335420", "182")</f>
      </c>
      <c r="B112" s="4" t="s">
        <f>=HYPERLINK("https://rossileiloes.com.br/lote/detalhe/335420", " SECADORA, CAP. 15 KG, C/ MOTOR DE 1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=HYPERLINK("https://rossileiloes.com.br/lote/detalhe/335421", "186")</f>
      </c>
      <c r="B113" s="4" t="s">
        <f>=HYPERLINK("https://rossileiloes.com.br/lote/detalhe/335421", " MISTURADOR")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=HYPERLINK("https://rossileiloes.com.br/lote/detalhe/335423", "187")</f>
      </c>
      <c r="B114" s="4" t="s">
        <f>=HYPERLINK("https://rossileiloes.com.br/lote/detalhe/335423", " MISTURADOR")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=HYPERLINK("https://rossileiloes.com.br/lote/detalhe/335418", "189")</f>
      </c>
      <c r="B115" s="4" t="s">
        <f>=HYPERLINK("https://rossileiloes.com.br/lote/detalhe/335418", " PRENSA C/ UNIDADE HIDRÁULICA")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=HYPERLINK("https://rossileiloes.com.br/lote/detalhe/335424", "195")</f>
      </c>
      <c r="B116" s="4" t="s">
        <f>=HYPERLINK("https://rossileiloes.com.br/lote/detalhe/335424", " REDUTOR, PESO APROX. 2 T")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=HYPERLINK("https://rossileiloes.com.br/lote/detalhe/335439", "215")</f>
      </c>
      <c r="B117" s="4" t="s">
        <f>=HYPERLINK("https://rossileiloes.com.br/lote/detalhe/335439", " GANCHO TIPO MOITÃO; CAP. 80T")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=HYPERLINK("https://rossileiloes.com.br/lote/detalhe/335435", "229")</f>
      </c>
      <c r="B118" s="4" t="s">
        <f>=HYPERLINK("https://rossileiloes.com.br/lote/detalhe/335435", " TANQUE COM BATEDOR E SERPENTINA; CAP. 1200L")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=HYPERLINK("https://rossileiloes.com.br/lote/detalhe/335441", "230")</f>
      </c>
      <c r="B119" s="4" t="s">
        <f>=HYPERLINK("https://rossileiloes.com.br/lote/detalhe/335441", " MÁQUINA DE PÓ")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3.800,00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=HYPERLINK("https://rossileiloes.com.br/lote/detalhe/335434", "231")</f>
      </c>
      <c r="B120" s="4" t="s">
        <f>=HYPERLINK("https://rossileiloes.com.br/lote/detalhe/335434", " EIXO PARA ESTEIRA C/ MOTORREDUTOR SEW 20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=HYPERLINK("https://rossileiloes.com.br/lote/detalhe/335442", "238")</f>
      </c>
      <c r="B121" s="4" t="s">
        <f>=HYPERLINK("https://rossileiloes.com.br/lote/detalhe/335442", " LAVADORA INDUSTRIAL EM INOX C/ MOTOR WEG 7,5 CV 8 PÓLOS")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=HYPERLINK("https://rossileiloes.com.br/lote/detalhe/335432", "239")</f>
      </c>
      <c r="B122" s="4" t="s">
        <f>=HYPERLINK("https://rossileiloes.com.br/lote/detalhe/335432", " LAVADORA INDUSTRIAL EM INOX C/ MOTOR WEG 7,5 CV 8 PÓLOS")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=HYPERLINK("https://rossileiloes.com.br/lote/detalhe/335438", "240")</f>
      </c>
      <c r="B123" s="4" t="s">
        <f>=HYPERLINK("https://rossileiloes.com.br/lote/detalhe/335438", " LAVADORA INDUSTRIAL EM INOX C/ MOTOR WEG 7,5 CV 8 PÓLOS")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=HYPERLINK("https://rossileiloes.com.br/lote/detalhe/335433", "241")</f>
      </c>
      <c r="B124" s="4" t="s">
        <f>=HYPERLINK("https://rossileiloes.com.br/lote/detalhe/335433", " MODELADORA")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=HYPERLINK("https://rossileiloes.com.br/lote/detalhe/335437", "242")</f>
      </c>
      <c r="B125" s="4" t="s">
        <f>=HYPERLINK("https://rossileiloes.com.br/lote/detalhe/335437", " BATEDEIRA INDUSTRIAL PERFECTA CURITIBA; POT. 1,5 KW; CAP. 50 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=HYPERLINK("https://rossileiloes.com.br/lote/detalhe/335440", "250")</f>
      </c>
      <c r="B126" s="4" t="s">
        <f>=HYPERLINK("https://rossileiloes.com.br/lote/detalhe/335440", " REDUTOR WÜLFEL; REL.: 1:5")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12.200,00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=HYPERLINK("https://rossileiloes.com.br/lote/detalhe/335436", "252")</f>
      </c>
      <c r="B127" s="4" t="s">
        <f>=HYPERLINK("https://rossileiloes.com.br/lote/detalhe/335436", " REDUTOR TRANSMOTÉCNICA; REL.: 1:125")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=HYPERLINK("https://rossileiloes.com.br/lote/detalhe/335413", "651")</f>
      </c>
      <c r="B128" s="4" t="s">
        <f>=HYPERLINK("https://rossileiloes.com.br/lote/detalhe/335413", " BOMBA DE VÁCUO OMEL C/ MOTOR ELÉTRICO 10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=HYPERLINK("https://rossileiloes.com.br/lote/detalhe/335398", "654")</f>
      </c>
      <c r="B129" s="4" t="s">
        <f>=HYPERLINK("https://rossileiloes.com.br/lote/detalhe/335398", " EXAUSTOR S/ ESPECIFICAÇÕES")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=HYPERLINK("https://rossileiloes.com.br/lote/detalhe/335401", "659")</f>
      </c>
      <c r="B130" s="4" t="s">
        <f>=HYPERLINK("https://rossileiloes.com.br/lote/detalhe/335401", " ESTUFA EM INOX C/ BANDEJA E 2 PORTAS")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10.400,00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=HYPERLINK("https://rossileiloes.com.br/lote/detalhe/335405", "661")</f>
      </c>
      <c r="B131" s="4" t="s">
        <f>=HYPERLINK("https://rossileiloes.com.br/lote/detalhe/335405", " 2 ESTUFAS TIPO MUFLA")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2.200,00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=HYPERLINK("https://rossileiloes.com.br/lote/detalhe/335412", "663")</f>
      </c>
      <c r="B132" s="4" t="s">
        <f>=HYPERLINK("https://rossileiloes.com.br/lote/detalhe/335412", " TÚNEL DE ENCOLHIMENTO S/ ESPECIFICAÇÕES")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=HYPERLINK("https://rossileiloes.com.br/lote/detalhe/335406", "665")</f>
      </c>
      <c r="B133" s="4" t="s">
        <f>=HYPERLINK("https://rossileiloes.com.br/lote/detalhe/335406", " MOINHO DE BOLAS S/ ESPECIFICAÇÕES")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2.400,00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=HYPERLINK("https://rossileiloes.com.br/lote/detalhe/335400", "673")</f>
      </c>
      <c r="B134" s="4" t="s">
        <f>=HYPERLINK("https://rossileiloes.com.br/lote/detalhe/335400", " 2 COMPRESSOR DE AR WAYNE 240 PÉS, SEM MOTOR")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=HYPERLINK("https://rossileiloes.com.br/lote/detalhe/335409", "674")</f>
      </c>
      <c r="B135" s="4" t="s">
        <f>=HYPERLINK("https://rossileiloes.com.br/lote/detalhe/335409", " EXAUSTOR C/ MOTOR")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=HYPERLINK("https://rossileiloes.com.br/lote/detalhe/335407", "677")</f>
      </c>
      <c r="B136" s="4" t="s">
        <f>=HYPERLINK("https://rossileiloes.com.br/lote/detalhe/335407", " AFIADORA DE FERRAMENTAS PB")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1.800,00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=HYPERLINK("https://rossileiloes.com.br/lote/detalhe/335408", "679")</f>
      </c>
      <c r="B137" s="4" t="s">
        <f>=HYPERLINK("https://rossileiloes.com.br/lote/detalhe/335408", " EXAUSTOR S/ ESPECIFICAÇÕES")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1.600,00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=HYPERLINK("https://rossileiloes.com.br/lote/detalhe/335416", "688")</f>
      </c>
      <c r="B138" s="4" t="s">
        <f>=HYPERLINK("https://rossileiloes.com.br/lote/detalhe/335416", " EXTRUSORA DORST TIPO: V10SP, ANO: 1969")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=HYPERLINK("https://rossileiloes.com.br/lote/detalhe/335415", "694")</f>
      </c>
      <c r="B139" s="4" t="s">
        <f>=HYPERLINK("https://rossileiloes.com.br/lote/detalhe/335415", " 2 EXAUSTORES (APENAS 1 COM MOTOR)")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=HYPERLINK("https://rossileiloes.com.br/lote/detalhe/335417", "701")</f>
      </c>
      <c r="B140" s="4" t="s">
        <f>=HYPERLINK("https://rossileiloes.com.br/lote/detalhe/335417", " VARREDEIRA INDUSTRIAL ELECTROLUX")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=HYPERLINK("https://rossileiloes.com.br/lote/detalhe/335457", "1002")</f>
      </c>
      <c r="B141" s="4" t="s">
        <f>=HYPERLINK("https://rossileiloes.com.br/lote/detalhe/335457", " PRENSA HIDRÁULICA LUXOR LCN, CAP. 5 T")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=HYPERLINK("https://rossileiloes.com.br/lote/detalhe/335450", "1003")</f>
      </c>
      <c r="B142" s="4" t="s">
        <f>=HYPERLINK("https://rossileiloes.com.br/lote/detalhe/335450", " SERRA DE FITA RONEMAK AC 300, ANO: 1992")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3.800,00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=HYPERLINK("https://rossileiloes.com.br/lote/detalhe/335452", "1005")</f>
      </c>
      <c r="B143" s="4" t="s">
        <f>=HYPERLINK("https://rossileiloes.com.br/lote/detalhe/335452", " VENTOINHA COM QUEIMADOR E MOTOR ELÉTRICO 7,5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=HYPERLINK("https://rossileiloes.com.br/lote/detalhe/335451", "1006")</f>
      </c>
      <c r="B144" s="4" t="s">
        <f>=HYPERLINK("https://rossileiloes.com.br/lote/detalhe/335451", " 3 ESTEIRAS ELETROMAGNÉTICAS EM AÇO INOX")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13.000,00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=HYPERLINK("https://rossileiloes.com.br/lote/detalhe/335459", "1024")</f>
      </c>
      <c r="B145" s="4" t="s">
        <f>=HYPERLINK("https://rossileiloes.com.br/lote/detalhe/335459", " MOTORREDUTOR SEW, REL. 1: 192, COM MOTOR ELÉTRICO 40 CV, 2 PÓLOS, 380/660 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=HYPERLINK("https://rossileiloes.com.br/lote/detalhe/335458", "1029")</f>
      </c>
      <c r="B146" s="4" t="s">
        <f>=HYPERLINK("https://rossileiloes.com.br/lote/detalhe/335458", " 1 REDUTOR TRANSMOTÉCNICA H1213, REL. 1:20 E 1 REDUTOR S/ ESPECIFICAÇÕES")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=HYPERLINK("https://rossileiloes.com.br/lote/detalhe/335461", "1057")</f>
      </c>
      <c r="B147" s="4" t="s">
        <f>=HYPERLINK("https://rossileiloes.com.br/lote/detalhe/335461", " CENTRÍFUGA EM AÇO INOX DIÂM. 1,8 M E ALTURA 1 M")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13.000,00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=HYPERLINK("https://rossileiloes.com.br/lote/detalhe/335460", "1061")</f>
      </c>
      <c r="B148" s="4" t="s">
        <f>=HYPERLINK("https://rossileiloes.com.br/lote/detalhe/335460", " ALIMENTADOR VIBRATÓRIO C/ MOTOR ELÉTRICO 2 CV")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13.000,00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=HYPERLINK("https://rossileiloes.com.br/lote/detalhe/335465", "1070")</f>
      </c>
      <c r="B149" s="4" t="s">
        <f>=HYPERLINK("https://rossileiloes.com.br/lote/detalhe/335465", " ESTEIRA TRANSPORTADORA C/ MOTORREDUTOR SEW, REL. 1:23,2, POT. 0,75 KW; COMP. 5 M")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=HYPERLINK("https://rossileiloes.com.br/lote/detalhe/335468", "1076")</f>
      </c>
      <c r="B150" s="4" t="s">
        <f>=HYPERLINK("https://rossileiloes.com.br/lote/detalhe/335468", " VÁLVULA ROTATIVA CONDOR EM AÇO INOX")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13.000,00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=HYPERLINK("https://rossileiloes.com.br/lote/detalhe/335472", "1078")</f>
      </c>
      <c r="B151" s="4" t="s">
        <f>=HYPERLINK("https://rossileiloes.com.br/lote/detalhe/335472", " REDUTOR, REL. 1:60 P/ MOTOR DE 20 CV")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=HYPERLINK("https://rossileiloes.com.br/lote/detalhe/335471", "1080")</f>
      </c>
      <c r="B152" s="4" t="s">
        <f>=HYPERLINK("https://rossileiloes.com.br/lote/detalhe/335471", " EXAUSTOR PROJELMEC")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=HYPERLINK("https://rossileiloes.com.br/lote/detalhe/335470", "1082")</f>
      </c>
      <c r="B153" s="4" t="s">
        <f>=HYPERLINK("https://rossileiloes.com.br/lote/detalhe/335470", " 1 GUILHOTINA PEXTO F3354")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=HYPERLINK("https://rossileiloes.com.br/lote/detalhe/335467", "1087")</f>
      </c>
      <c r="B154" s="4" t="s">
        <f>=HYPERLINK("https://rossileiloes.com.br/lote/detalhe/335467", " CALHA VIBRATÓRIA, DIM. 2X0,9 M")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=HYPERLINK("https://rossileiloes.com.br/lote/detalhe/335463", "1088")</f>
      </c>
      <c r="B155" s="4" t="s">
        <f>=HYPERLINK("https://rossileiloes.com.br/lote/detalhe/335463", " CALHA VIBRATÓRIA, DIM. 3X0,9 M")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=HYPERLINK("https://rossileiloes.com.br/lote/detalhe/335462", "1089")</f>
      </c>
      <c r="B156" s="4" t="s">
        <f>=HYPERLINK("https://rossileiloes.com.br/lote/detalhe/335462", " LAVADORA DE PEÇAS EM AÇO INOX, DIM. 1,3X0,85 M")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=HYPERLINK("https://rossileiloes.com.br/lote/detalhe/335469", "1096")</f>
      </c>
      <c r="B157" s="4" t="s">
        <f>=HYPERLINK("https://rossileiloes.com.br/lote/detalhe/335469", " 2 TANQUES EM AÇO CARBONO, DIÂM. 1,2 M E ALTURA 1 M")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=HYPERLINK("https://rossileiloes.com.br/lote/detalhe/335481", "2105")</f>
      </c>
      <c r="B158" s="4" t="s">
        <f>=HYPERLINK("https://rossileiloes.com.br/lote/detalhe/335481", " PRENSA EXCÊNTRICA; CAP. 6 T")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=HYPERLINK("https://rossileiloes.com.br/lote/detalhe/335475", "2109")</f>
      </c>
      <c r="B159" s="4" t="s">
        <f>=HYPERLINK("https://rossileiloes.com.br/lote/detalhe/335475", " SERRA DE FITA RONEMAK MOD. 3/4")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=HYPERLINK("https://rossileiloes.com.br/lote/detalhe/335478", "2110")</f>
      </c>
      <c r="B160" s="4" t="s">
        <f>=HYPERLINK("https://rossileiloes.com.br/lote/detalhe/335478", " VENTILADOR INDUSTRIAL PROJELMEC 2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=HYPERLINK("https://rossileiloes.com.br/lote/detalhe/335473", "2111")</f>
      </c>
      <c r="B161" s="4" t="s">
        <f>=HYPERLINK("https://rossileiloes.com.br/lote/detalhe/335473", " TACHO TIPO CADINHO")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=HYPERLINK("https://rossileiloes.com.br/lote/detalhe/335474", "2116")</f>
      </c>
      <c r="B162" s="4" t="s">
        <f>=HYPERLINK("https://rossileiloes.com.br/lote/detalhe/335474", " PRENSA TIPO "C"")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12.500,00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=HYPERLINK("https://rossileiloes.com.br/lote/detalhe/335480", "2117")</f>
      </c>
      <c r="B163" s="4" t="s">
        <f>=HYPERLINK("https://rossileiloes.com.br/lote/detalhe/335480", " MOTORREDUTOR 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=HYPERLINK("https://rossileiloes.com.br/lote/detalhe/335477", "2118")</f>
      </c>
      <c r="B164" s="4" t="s">
        <f>=HYPERLINK("https://rossileiloes.com.br/lote/detalhe/335477", " MOTORREDUTOR 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=HYPERLINK("https://rossileiloes.com.br/lote/detalhe/335476", "2119")</f>
      </c>
      <c r="B165" s="4" t="s">
        <f>=HYPERLINK("https://rossileiloes.com.br/lote/detalhe/335476", " MOTORREDUTOR 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=HYPERLINK("https://rossileiloes.com.br/lote/detalhe/335479", "2120")</f>
      </c>
      <c r="B166" s="4" t="s">
        <f>=HYPERLINK("https://rossileiloes.com.br/lote/detalhe/335479", " MOTORREDUTOR 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12.500,00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=HYPERLINK("https://rossileiloes.com.br/lote/detalhe/335482", "2122")</f>
      </c>
      <c r="B167" s="4" t="s">
        <f>=HYPERLINK("https://rossileiloes.com.br/lote/detalhe/335482", " ESTEIRA TRANSPORTADOR P/ CAVACO C/ MOTOR")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=HYPERLINK("https://rossileiloes.com.br/lote/detalhe/335483", "2124")</f>
      </c>
      <c r="B168" s="4" t="s">
        <f>=HYPERLINK("https://rossileiloes.com.br/lote/detalhe/335483", " AFIADORA DE FERRAMENTAS, C/ MOTOR WEG 3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2.200,00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=HYPERLINK("https://rossileiloes.com.br/lote/detalhe/335484", "2125")</f>
      </c>
      <c r="B169" s="4" t="s">
        <f>=HYPERLINK("https://rossileiloes.com.br/lote/detalhe/335484", " VENTILADOR INDUSTRIAL TIPO 1/14, ANO 1978")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=HYPERLINK("https://rossileiloes.com.br/lote/detalhe/335488", "2138")</f>
      </c>
      <c r="B170" s="4" t="s">
        <f>=HYPERLINK("https://rossileiloes.com.br/lote/detalhe/335488", " REDUTOR TRANSMOTÉCNICA; REL.: 1:6,3")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12.500,00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=HYPERLINK("https://rossileiloes.com.br/lote/detalhe/335487", "2139")</f>
      </c>
      <c r="B171" s="4" t="s">
        <f>=HYPERLINK("https://rossileiloes.com.br/lote/detalhe/335487", " REDUTOR TRANSMOTÉCNICA; REL.: 1:6,3")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12.500,00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=HYPERLINK("https://rossileiloes.com.br/lote/detalhe/335489", "2140")</f>
      </c>
      <c r="B172" s="4" t="s">
        <f>=HYPERLINK("https://rossileiloes.com.br/lote/detalhe/335489", " REDUTOR TRANSMOTÉCNICA; REL.: 1:6,3")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=HYPERLINK("https://rossileiloes.com.br/lote/detalhe/335491", "2141")</f>
      </c>
      <c r="B173" s="4" t="s">
        <f>=HYPERLINK("https://rossileiloes.com.br/lote/detalhe/335491", " PRENSA HIDRÁULICA EV; CAP. 20 T")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2.300,00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=HYPERLINK("https://rossileiloes.com.br/lote/detalhe/335490", "2143")</f>
      </c>
      <c r="B174" s="4" t="s">
        <f>=HYPERLINK("https://rossileiloes.com.br/lote/detalhe/335490", " COMPACTADOR DE SOLO DYNAPAC TIPO C016; C/ MOTOR ELÉT. WEG 2 CV")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1.900,00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=HYPERLINK("https://rossileiloes.com.br/lote/detalhe/335485", "2146")</f>
      </c>
      <c r="B175" s="4" t="s">
        <f>=HYPERLINK("https://rossileiloes.com.br/lote/detalhe/335485", " ALIMENTADOR VIBRATÓRIO EM INOX; PAINEL S/ COMPONENTES")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3.200,00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=HYPERLINK("https://rossileiloes.com.br/lote/detalhe/335486", "2148")</f>
      </c>
      <c r="B176" s="4" t="s">
        <f>=HYPERLINK("https://rossileiloes.com.br/lote/detalhe/335486", " GUINCHO C/ MOTORREDUTOR E FREIO; C/ MOTOR ELÉT. EBERLE 15 CV, 4 PÓLOS, 220/380 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12.500,00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=HYPERLINK("https://rossileiloes.com.br/lote/detalhe/335492", "2152")</f>
      </c>
      <c r="B177" s="4" t="s">
        <f>=HYPERLINK("https://rossileiloes.com.br/lote/detalhe/335492", " MISTURADOR CONCRETO 100 L; C/ MOTOR ELÉT. WEG 4 CV E REDUTOR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3.200,00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=HYPERLINK("https://rossileiloes.com.br/lote/detalhe/335494", "2156")</f>
      </c>
      <c r="B178" s="4" t="s">
        <f>=HYPERLINK("https://rossileiloes.com.br/lote/detalhe/335494", " TANQUE EM FIBRA; CAP. 5000 L")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6.500,00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=HYPERLINK("https://rossileiloes.com.br/lote/detalhe/335493", "2157")</f>
      </c>
      <c r="B179" s="4" t="s">
        <f>=HYPERLINK("https://rossileiloes.com.br/lote/detalhe/335493", " TANQUE EM FIBRA; CAP. 1500 L")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=HYPERLINK("https://rossileiloes.com.br/lote/detalhe/335496", "2165")</f>
      </c>
      <c r="B180" s="4" t="s">
        <f>=HYPERLINK("https://rossileiloes.com.br/lote/detalhe/335496", " MISTURADOR EM AÇO INOX; CAP. 1000 L")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9.900,00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=HYPERLINK("https://rossileiloes.com.br/lote/detalhe/335393", "5099")</f>
      </c>
      <c r="B181" s="4" t="s">
        <f>=HYPERLINK("https://rossileiloes.com.br/lote/detalhe/335393", "APROX. 3.000 KG DE CONECXÕES DIVERSOS DE FIBRA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4.500,00</t>
        </is>
      </c>
      <c r="F181" s="4" t="inlineStr">
        <is>
          <t>300.00</t>
        </is>
      </c>
    </row>
    <row collapsed="false" customFormat="false" customHeight="false" hidden="false" ht="12.1" outlineLevel="0" r="182">
      <c r="A182" s="5" t="s">
        <f>=HYPERLINK("https://rossileiloes.com.br/lote/detalhe/335360", "5104")</f>
      </c>
      <c r="B182" s="4" t="s">
        <f>=HYPERLINK("https://rossileiloes.com.br/lote/detalhe/335360", " MISTURADOR C/ MOTOR DE 3 CV")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4.200,00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=HYPERLINK("https://rossileiloes.com.br/lote/detalhe/335354", "5106")</f>
      </c>
      <c r="B183" s="4" t="s">
        <f>=HYPERLINK("https://rossileiloes.com.br/lote/detalhe/335354", " MISTURADOR C/ MOTOR DE 3 CV")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4.200,00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=HYPERLINK("https://rossileiloes.com.br/lote/detalhe/335357", "5108")</f>
      </c>
      <c r="B184" s="4" t="s">
        <f>=HYPERLINK("https://rossileiloes.com.br/lote/detalhe/335357", " ESTEIRA EM AÇO INOX; COMP.: 3 M; LARG.: 200 MM")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3.000,00</t>
        </is>
      </c>
      <c r="F184" s="4" t="inlineStr">
        <is>
          <t>400.00</t>
        </is>
      </c>
    </row>
    <row collapsed="false" customFormat="false" customHeight="false" hidden="false" ht="12.1" outlineLevel="0" r="185">
      <c r="A185" s="5" t="s">
        <f>=HYPERLINK("https://rossileiloes.com.br/lote/detalhe/335358", "5109")</f>
      </c>
      <c r="B185" s="4" t="s">
        <f>=HYPERLINK("https://rossileiloes.com.br/lote/detalhe/335358", " VENTILADOR LUFT, VAZÃO: 6600 M³/H; C/ MOTOR DE 60 CV")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7.500,00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=HYPERLINK("https://rossileiloes.com.br/lote/detalhe/335389", "5110")</f>
      </c>
      <c r="B186" s="4" t="s">
        <f>=HYPERLINK("https://rossileiloes.com.br/lote/detalhe/335389", "10 un. - MOTORES CAPACIDADE 15 CV REDUÇÃO 1:35")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15.000,00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=HYPERLINK("https://rossileiloes.com.br/lote/detalhe/335387", "5111")</f>
      </c>
      <c r="B187" s="4" t="s">
        <f>=HYPERLINK("https://rossileiloes.com.br/lote/detalhe/335387", " TORNO MECÃNICO BARRAMENTO 2 MTS 250 DE PASSAGEM")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=HYPERLINK("https://rossileiloes.com.br/lote/detalhe/335356", "5112")</f>
      </c>
      <c r="B188" s="4" t="s">
        <f>=HYPERLINK("https://rossileiloes.com.br/lote/detalhe/335356", " VENTOINHA C/ MOTOR DE 100 CV")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10.800,00</t>
        </is>
      </c>
      <c r="F188" s="4" t="inlineStr">
        <is>
          <t>1200.00</t>
        </is>
      </c>
    </row>
    <row collapsed="false" customFormat="false" customHeight="false" hidden="false" ht="12.1" outlineLevel="0" r="189">
      <c r="A189" s="5" t="s">
        <f>=HYPERLINK("https://rossileiloes.com.br/lote/detalhe/335355", "5114")</f>
      </c>
      <c r="B189" s="4" t="s">
        <f>=HYPERLINK("https://rossileiloes.com.br/lote/detalhe/335355", " DOBRADEIRA; COMP. 2 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4.800,00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=HYPERLINK("https://rossileiloes.com.br/lote/detalhe/335353", "5115")</f>
      </c>
      <c r="B190" s="4" t="s">
        <f>=HYPERLINK("https://rossileiloes.com.br/lote/detalhe/335353", " DOBRADEIRA; COMP. 2 M")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4.800,00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=HYPERLINK("https://rossileiloes.com.br/lote/detalhe/335361", "5116")</f>
      </c>
      <c r="B191" s="4" t="s">
        <f>=HYPERLINK("https://rossileiloes.com.br/lote/detalhe/335361", " MISTURADOR SIGMA")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=HYPERLINK("https://rossileiloes.com.br/lote/detalhe/335362", "5117")</f>
      </c>
      <c r="B192" s="4" t="s">
        <f>=HYPERLINK("https://rossileiloes.com.br/lote/detalhe/335362", " UNIDADE HIDRÁULICA VICKERS; C/ MOTOR DE 20 CV")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4.800,00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=HYPERLINK("https://rossileiloes.com.br/lote/detalhe/335390", "5119")</f>
      </c>
      <c r="B193" s="4" t="s">
        <f>=HYPERLINK("https://rossileiloes.com.br/lote/detalhe/335390", "TALHA CAPACIDADE 20 TON.")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7.500,00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=HYPERLINK("https://rossileiloes.com.br/lote/detalhe/335352", "5123")</f>
      </c>
      <c r="B194" s="4" t="s">
        <f>=HYPERLINK("https://rossileiloes.com.br/lote/detalhe/335352", " FILTRO-PRENSA EM AÇO CARBONO; COMP.: 2400 MM; C/ PLACAS 600x600 MM")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10.800,00</t>
        </is>
      </c>
      <c r="F194" s="4" t="inlineStr">
        <is>
          <t>1200.00</t>
        </is>
      </c>
    </row>
    <row collapsed="false" customFormat="false" customHeight="false" hidden="false" ht="12.1" outlineLevel="0" r="195">
      <c r="A195" s="5" t="s">
        <f>=HYPERLINK("https://rossileiloes.com.br/lote/detalhe/335364", "5127")</f>
      </c>
      <c r="B195" s="4" t="s">
        <f>=HYPERLINK("https://rossileiloes.com.br/lote/detalhe/335364", " 2 ENGRAXADEIRAS C/ MOTOR DE 0,25 CV")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1.200,00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=HYPERLINK("https://rossileiloes.com.br/lote/detalhe/335367", "5135")</f>
      </c>
      <c r="B196" s="4" t="s">
        <f>=HYPERLINK("https://rossileiloes.com.br/lote/detalhe/335367", " TORNO AUTOMÁTICO CVA")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4.200,00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=HYPERLINK("https://rossileiloes.com.br/lote/detalhe/335366", "5138")</f>
      </c>
      <c r="B197" s="4" t="s">
        <f>=HYPERLINK("https://rossileiloes.com.br/lote/detalhe/335366", " CENTRÍFUGA DE CESTO EM INOX; DIÂM. 850x450 MM")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7.200,00</t>
        </is>
      </c>
      <c r="F197" s="4" t="inlineStr">
        <is>
          <t>800.00</t>
        </is>
      </c>
    </row>
    <row collapsed="false" customFormat="false" customHeight="false" hidden="false" ht="12.1" outlineLevel="0" r="198">
      <c r="A198" s="5" t="s">
        <f>=HYPERLINK("https://rossileiloes.com.br/lote/detalhe/335369", "5140")</f>
      </c>
      <c r="B198" s="4" t="s">
        <f>=HYPERLINK("https://rossileiloes.com.br/lote/detalhe/335369", " REDUTOR TRANSMOTÉCNICA H11-18; REDUÇÃO 1:6,3")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5.400,00</t>
        </is>
      </c>
      <c r="F198" s="4" t="inlineStr">
        <is>
          <t>600.00</t>
        </is>
      </c>
    </row>
    <row collapsed="false" customFormat="false" customHeight="false" hidden="false" ht="12.1" outlineLevel="0" r="199">
      <c r="A199" s="5" t="s">
        <f>=HYPERLINK("https://rossileiloes.com.br/lote/detalhe/335368", "5141")</f>
      </c>
      <c r="B199" s="4" t="s">
        <f>=HYPERLINK("https://rossileiloes.com.br/lote/detalhe/335368", " REDUTOR TRANSMOTÉCNICA H12-18")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=HYPERLINK("https://rossileiloes.com.br/lote/detalhe/335365", "5142")</f>
      </c>
      <c r="B200" s="4" t="s">
        <f>=HYPERLINK("https://rossileiloes.com.br/lote/detalhe/335365", " COMPRESSOR P/ REFRIGERAÇÃO TRANE")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1.800,00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=HYPERLINK("https://rossileiloes.com.br/lote/detalhe/335363", "5149")</f>
      </c>
      <c r="B201" s="4" t="s">
        <f>=HYPERLINK("https://rossileiloes.com.br/lote/detalhe/335363", " SERRA DE FITA S/ ESPECIFICAÇÕES")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2.100,00</t>
        </is>
      </c>
      <c r="F201" s="4" t="inlineStr">
        <is>
          <t>300.00</t>
        </is>
      </c>
    </row>
    <row collapsed="false" customFormat="false" customHeight="false" hidden="false" ht="12.1" outlineLevel="0" r="202">
      <c r="A202" s="5" t="s">
        <f>=HYPERLINK("https://rossileiloes.com.br/lote/detalhe/335370", "5150")</f>
      </c>
      <c r="B202" s="4" t="s">
        <f>=HYPERLINK("https://rossileiloes.com.br/lote/detalhe/335370", " ELEVADOR MANUAL S/ ESPECIFICAÇÕES")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1.800,00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=HYPERLINK("https://rossileiloes.com.br/lote/detalhe/335371", "5151")</f>
      </c>
      <c r="B203" s="4" t="s">
        <f>=HYPERLINK("https://rossileiloes.com.br/lote/detalhe/335371", " 3 BOMBAS CENTRÍFUGAS EM INOX KSB; C/ MOTOR DE 5 CV; Q: 1,5 M³/H")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10.800,00</t>
        </is>
      </c>
      <c r="F203" s="4" t="inlineStr">
        <is>
          <t>1200.00</t>
        </is>
      </c>
    </row>
    <row collapsed="false" customFormat="false" customHeight="false" hidden="false" ht="12.1" outlineLevel="0" r="204">
      <c r="A204" s="5" t="s">
        <f>=HYPERLINK("https://rossileiloes.com.br/lote/detalhe/335373", "5156")</f>
      </c>
      <c r="B204" s="4" t="s">
        <f>=HYPERLINK("https://rossileiloes.com.br/lote/detalhe/335373", " PALETEIRA ELÉTRICA CROWN MOD. 40GPM-4-12; CAP. 1200 KG; C/ BATERIA E S/ CARREGADOR")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3.600,00</t>
        </is>
      </c>
      <c r="F204" s="4" t="inlineStr">
        <is>
          <t>400.00</t>
        </is>
      </c>
    </row>
    <row collapsed="false" customFormat="false" customHeight="false" hidden="false" ht="12.1" outlineLevel="0" r="205">
      <c r="A205" s="5" t="s">
        <f>=HYPERLINK("https://rossileiloes.com.br/lote/detalhe/335359", "5157")</f>
      </c>
      <c r="B205" s="4" t="s">
        <f>=HYPERLINK("https://rossileiloes.com.br/lote/detalhe/335359", " OXIGENADOR EM FIBRA; C/ MOTOR DE 2 CV, RPM 1700")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2.400,00</t>
        </is>
      </c>
      <c r="F205" s="4" t="inlineStr">
        <is>
          <t>300.00</t>
        </is>
      </c>
    </row>
    <row collapsed="false" customFormat="false" customHeight="false" hidden="false" ht="12.1" outlineLevel="0" r="206">
      <c r="A206" s="5" t="s">
        <f>=HYPERLINK("https://rossileiloes.com.br/lote/detalhe/335372", "5168")</f>
      </c>
      <c r="B206" s="4" t="s">
        <f>=HYPERLINK("https://rossileiloes.com.br/lote/detalhe/335372", " REDUTOR DE ATÉ 75 CV; RELAÇÃO 1:16")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12.000,00</t>
        </is>
      </c>
      <c r="F206" s="4" t="inlineStr">
        <is>
          <t>1400.00</t>
        </is>
      </c>
    </row>
    <row collapsed="false" customFormat="false" customHeight="false" hidden="false" ht="12.1" outlineLevel="0" r="207">
      <c r="A207" s="5" t="s">
        <f>=HYPERLINK("https://rossileiloes.com.br/lote/detalhe/335375", "5174")</f>
      </c>
      <c r="B207" s="4" t="s">
        <f>=HYPERLINK("https://rossileiloes.com.br/lote/detalhe/335375", " REDUTOR C/ MOTOR DE 15 CV; RELAÇÃO 1:139")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7.200,00</t>
        </is>
      </c>
      <c r="F207" s="4" t="inlineStr">
        <is>
          <t>800.00</t>
        </is>
      </c>
    </row>
    <row collapsed="false" customFormat="false" customHeight="false" hidden="false" ht="12.1" outlineLevel="0" r="208">
      <c r="A208" s="5" t="s">
        <f>=HYPERLINK("https://rossileiloes.com.br/lote/detalhe/335374", "5175")</f>
      </c>
      <c r="B208" s="4" t="s">
        <f>=HYPERLINK("https://rossileiloes.com.br/lote/detalhe/335374", " REDUTOR U-18; RELAÇÃO 1:60")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4.800,00</t>
        </is>
      </c>
      <c r="F208" s="4" t="inlineStr">
        <is>
          <t>500.00</t>
        </is>
      </c>
    </row>
    <row collapsed="false" customFormat="false" customHeight="false" hidden="false" ht="12.1" outlineLevel="0" r="209">
      <c r="A209" s="5" t="s">
        <f>=HYPERLINK("https://rossileiloes.com.br/lote/detalhe/335383", "5180")</f>
      </c>
      <c r="B209" s="4" t="s">
        <f>=HYPERLINK("https://rossileiloes.com.br/lote/detalhe/335383", " AUTOCLAVE LUFERCO")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4.800,00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=HYPERLINK("https://rossileiloes.com.br/lote/detalhe/335377", "5181")</f>
      </c>
      <c r="B210" s="4" t="s">
        <f>=HYPERLINK("https://rossileiloes.com.br/lote/detalhe/335377", " MUFLA")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900,00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=HYPERLINK("https://rossileiloes.com.br/lote/detalhe/335380", "5182")</f>
      </c>
      <c r="B211" s="4" t="s">
        <f>=HYPERLINK("https://rossileiloes.com.br/lote/detalhe/335380", " ESMERIL")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3.500,00</t>
        </is>
      </c>
      <c r="F211" s="4" t="inlineStr">
        <is>
          <t>300.00</t>
        </is>
      </c>
    </row>
    <row collapsed="false" customFormat="false" customHeight="false" hidden="false" ht="12.1" outlineLevel="0" r="212">
      <c r="A212" s="5" t="s">
        <f>=HYPERLINK("https://rossileiloes.com.br/lote/detalhe/335382", "5185")</f>
      </c>
      <c r="B212" s="4" t="s">
        <f>=HYPERLINK("https://rossileiloes.com.br/lote/detalhe/335382", " ROTULADORA PH-410")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5.400,00</t>
        </is>
      </c>
      <c r="F212" s="4" t="inlineStr">
        <is>
          <t>600.00</t>
        </is>
      </c>
    </row>
    <row collapsed="false" customFormat="false" customHeight="false" hidden="false" ht="12.1" outlineLevel="0" r="213">
      <c r="A213" s="5" t="s">
        <f>=HYPERLINK("https://rossileiloes.com.br/lote/detalhe/335381", "5186")</f>
      </c>
      <c r="B213" s="4" t="s">
        <f>=HYPERLINK("https://rossileiloes.com.br/lote/detalhe/335381", " ESTEIRA EM AÇO INOX C/ MOTORREDUTOR")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3.600,00</t>
        </is>
      </c>
      <c r="F213" s="4" t="inlineStr">
        <is>
          <t>400.00</t>
        </is>
      </c>
    </row>
    <row collapsed="false" customFormat="false" customHeight="false" hidden="false" ht="12.1" outlineLevel="0" r="214">
      <c r="A214" s="5" t="s">
        <f>=HYPERLINK("https://rossileiloes.com.br/lote/detalhe/335376", "5191")</f>
      </c>
      <c r="B214" s="4" t="s">
        <f>=HYPERLINK("https://rossileiloes.com.br/lote/detalhe/335376", " GERADOR DE ÁGUA QUENTE")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10.000,00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=HYPERLINK("https://rossileiloes.com.br/lote/detalhe/335379", "5195")</f>
      </c>
      <c r="B215" s="4" t="s">
        <f>=HYPERLINK("https://rossileiloes.com.br/lote/detalhe/335379", " FILTRO DE MANGAS")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10.000,00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=HYPERLINK("https://rossileiloes.com.br/lote/detalhe/335378", "5196")</f>
      </c>
      <c r="B216" s="4" t="s">
        <f>=HYPERLINK("https://rossileiloes.com.br/lote/detalhe/335378", " SERRA P/ METAIS COM ACIONAMENTO HIDRÁULICO")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4.800,00</t>
        </is>
      </c>
      <c r="F216" s="4" t="inlineStr">
        <is>
          <t>500.00</t>
        </is>
      </c>
    </row>
    <row collapsed="false" customFormat="false" customHeight="false" hidden="false" ht="12.1" outlineLevel="0" r="217">
      <c r="A217" s="5" t="s">
        <f>=HYPERLINK("https://rossileiloes.com.br/lote/detalhe/335385", "5200")</f>
      </c>
      <c r="B217" s="4" t="s">
        <f>=HYPERLINK("https://rossileiloes.com.br/lote/detalhe/335385", " Tanque de inox de aprox. 1.500 L. Medidas: 184cm x 120cm x 100cm")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5.200,00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=HYPERLINK("https://rossileiloes.com.br/lote/detalhe/335384", "5202")</f>
      </c>
      <c r="B218" s="4" t="s">
        <f>=HYPERLINK("https://rossileiloes.com.br/lote/detalhe/335384", " Peneira vibratória de inox 174cm x 550cm x 100cm")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12.000,00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=HYPERLINK("https://rossileiloes.com.br/lote/detalhe/335392", "5208")</f>
      </c>
      <c r="B219" s="4" t="s">
        <f>=HYPERLINK("https://rossileiloes.com.br/lote/detalhe/335392", "01 BOMBA COM MOTOR A GASOLINA 6 CILINDROS")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4.500,00</t>
        </is>
      </c>
      <c r="F219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2026-06-27T10:14:20.00Z</dcterms:created>
  <dc:creator>Tellks Tecnologia</dc:creator>
  <cp:revision>0</cp:revision>
</cp:coreProperties>
</file>