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Motos, Mesas, Peças, Bistrôs, Fliperamas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14/11/2018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=HYPERLINK("https://rossileiloes.com.br/lote/detalhe/20350", "101")</f>
      </c>
      <c r="B11" s="4" t="s">
        <f>=HYPERLINK("https://rossileiloes.com.br/lote/detalhe/20350", "LOTE COM: 01 MESA BISTRÔ. MADEIRA DE LEI GARAPEIRA. COM 02 BANQUETAS. BAR ISIS REDONDA. (SEM USO)")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=HYPERLINK("https://rossileiloes.com.br/lote/detalhe/20349", "102")</f>
      </c>
      <c r="B12" s="4" t="s">
        <f>=HYPERLINK("https://rossileiloes.com.br/lote/detalhe/20349", " LOTE COM: 01 MESA BISTRÔ. MADEIRA DE LEI GARAPEIRA. COM 02 BANQUETAS. BAR ISIS REDONDA. (SEM USO)")</f>
      </c>
      <c r="C12" s="4" t="inlineStr">
        <is>
          <t>Vendido</t>
        </is>
      </c>
      <c r="D12" s="4" t="inlineStr">
        <is>
          <t>6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=HYPERLINK("https://rossileiloes.com.br/lote/detalhe/20351", "103")</f>
      </c>
      <c r="B13" s="4" t="s">
        <f>=HYPERLINK("https://rossileiloes.com.br/lote/detalhe/20351", "LOTE COM:  01 MESA BISTRÔ. MADEIRA DE LEI GARAPEIRA. COM 02 BANQUETAS. BAR ISIS REDONDA. (SEM USO)")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=HYPERLINK("https://rossileiloes.com.br/lote/detalhe/20444", "105")</f>
      </c>
      <c r="B14" s="4" t="s">
        <f>=HYPERLINK("https://rossileiloes.com.br/lote/detalhe/20444", " SUZUKI INTRUDER CUSTOMIZADA (EM FUNCIONAMENTO). Ano 2008. Placa final 7.")</f>
      </c>
      <c r="C14" s="4" t="inlineStr">
        <is>
          <t>Vendido</t>
        </is>
      </c>
      <c r="D14" s="4" t="inlineStr">
        <is>
          <t>21</t>
        </is>
      </c>
      <c r="E14" s="5" t="inlineStr">
        <is>
          <t>2.800,00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=HYPERLINK("https://rossileiloes.com.br/lote/detalhe/20379", "106")</f>
      </c>
      <c r="B15" s="4" t="s">
        <f>=HYPERLINK("https://rossileiloes.com.br/lote/detalhe/20379", " 02 PAINÉIS DIGITAIS PARA SENHAS ELETRÔNICAS")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=HYPERLINK("https://rossileiloes.com.br/lote/detalhe/20378", "107")</f>
      </c>
      <c r="B16" s="4" t="s">
        <f>=HYPERLINK("https://rossileiloes.com.br/lote/detalhe/20378", " 02 PAINÉIS DIGITAIS PARA SENHAS ELETRÔNICAS")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=HYPERLINK("https://rossileiloes.com.br/lote/detalhe/20382", "108")</f>
      </c>
      <c r="B17" s="4" t="s">
        <f>=HYPERLINK("https://rossileiloes.com.br/lote/detalhe/20382", " 04 TOTEN / PEDESTAL, SENDO 02 MEDINDO; 1,80 E 02 MEDINDO; 1,50. COM REGULAGEM")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=HYPERLINK("https://rossileiloes.com.br/lote/detalhe/20383", "109")</f>
      </c>
      <c r="B18" s="4" t="s">
        <f>=HYPERLINK("https://rossileiloes.com.br/lote/detalhe/20383", " FIAT TIPO 1.6 IE. COR CINZA. ANO 1995. 4 PORTAS / TETO SOLAR. GASOLINA. Placa final 0")</f>
      </c>
      <c r="C18" s="4" t="inlineStr">
        <is>
          <t>Vendido</t>
        </is>
      </c>
      <c r="D18" s="4" t="inlineStr">
        <is>
          <t>5</t>
        </is>
      </c>
      <c r="E18" s="5" t="inlineStr">
        <is>
          <t>850,00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=HYPERLINK("https://rossileiloes.com.br/lote/detalhe/20384", "110")</f>
      </c>
      <c r="B19" s="4" t="s">
        <f>=HYPERLINK("https://rossileiloes.com.br/lote/detalhe/20384", " LOTE C/ 14 MICROFONES , DIVERSAS MARCAS E MODELOS E 04 CHAPINHAS ELÉTRICAS P/ CABELOS.")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=HYPERLINK("https://rossileiloes.com.br/lote/detalhe/20385", "111")</f>
      </c>
      <c r="B20" s="4" t="s">
        <f>=HYPERLINK("https://rossileiloes.com.br/lote/detalhe/20385", " 02- MÁQUINAS DE CAFÉ , SENDO 01 TORINO PROSSIFIONAL E 01 ARNO")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350,00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=HYPERLINK("https://rossileiloes.com.br/lote/detalhe/20387", "112")</f>
      </c>
      <c r="B21" s="4" t="s">
        <f>=HYPERLINK("https://rossileiloes.com.br/lote/detalhe/20387", " SUCATA DE YAMAHA RX 125. Ano 1980.")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=HYPERLINK("https://rossileiloes.com.br/lote/detalhe/20388", "113")</f>
      </c>
      <c r="B22" s="4" t="s">
        <f>=HYPERLINK("https://rossileiloes.com.br/lote/detalhe/20388", " LOTE C/ 09 ARMÁRIOS ARTICULADOS 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=HYPERLINK("https://rossileiloes.com.br/lote/detalhe/20390", "114")</f>
      </c>
      <c r="B23" s="4" t="s">
        <f>=HYPERLINK("https://rossileiloes.com.br/lote/detalhe/20390", " 03- MÁQUINAS DE ESCREVER ANTIGAS. SENDO: 01 UNDERWOOD DE 1929 E OUTRAS 02 DA DÉCADA DE 1960. PARA COLECIONADORES.")</f>
      </c>
      <c r="C23" s="4" t="inlineStr">
        <is>
          <t>Vendido</t>
        </is>
      </c>
      <c r="D23" s="4" t="inlineStr">
        <is>
          <t>5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=HYPERLINK("https://rossileiloes.com.br/lote/detalhe/20389", "115")</f>
      </c>
      <c r="B24" s="4" t="s">
        <f>=HYPERLINK("https://rossileiloes.com.br/lote/detalhe/20389", "MÁQUINA DE SORVETE EXPRESSO / AÇAÍ PLASTEC ICE")</f>
      </c>
      <c r="C24" s="4" t="inlineStr">
        <is>
          <t>Vendido</t>
        </is>
      </c>
      <c r="D24" s="4" t="inlineStr">
        <is>
          <t>64</t>
        </is>
      </c>
      <c r="E24" s="5" t="inlineStr">
        <is>
          <t>8.400,00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=HYPERLINK("https://rossileiloes.com.br/lote/detalhe/20396", "116")</f>
      </c>
      <c r="B25" s="4" t="s">
        <f>=HYPERLINK("https://rossileiloes.com.br/lote/detalhe/20396", " LOTE COM: 01 MESA BISTRÔ. MADEIRA DE LEI GARAPEIRA. COM 02 CADEIRAS. BAR ISIS REDONDA. (SEM USO)")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=HYPERLINK("https://rossileiloes.com.br/lote/detalhe/20397", "117")</f>
      </c>
      <c r="B26" s="4" t="s">
        <f>=HYPERLINK("https://rossileiloes.com.br/lote/detalhe/20397", " LOTE COM: 01 MESA BISTRÔ. MADEIRA DE LEI GARAPEIRA. COM 02 CADEIRAS. BAR ISIS REDONDA. (SEM USO)")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=HYPERLINK("https://rossileiloes.com.br/lote/detalhe/20400", "118")</f>
      </c>
      <c r="B27" s="4" t="s">
        <f>=HYPERLINK("https://rossileiloes.com.br/lote/detalhe/20400", " LOTE COM: 01 MESA BISTRÔ. MADEIRA DE LEI GARAPEIRA. COM 02 CADEIRAS. BAR ISIS REDONDA. (SEM USO)")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=HYPERLINK("https://rossileiloes.com.br/lote/detalhe/20401", "119")</f>
      </c>
      <c r="B28" s="4" t="s">
        <f>=HYPERLINK("https://rossileiloes.com.br/lote/detalhe/20401", " FLIPERAMA PIMBAL TOTALMENTE ORIGINAL, DÉCADA DE 1990. RELÍQUIA PARA COLECIONADORES. EM FUNCIONAMENTO")</f>
      </c>
      <c r="C28" s="4" t="inlineStr">
        <is>
          <t>Vendido</t>
        </is>
      </c>
      <c r="D28" s="4" t="inlineStr">
        <is>
          <t>81</t>
        </is>
      </c>
      <c r="E28" s="5" t="inlineStr">
        <is>
          <t>7.200,00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=HYPERLINK("https://rossileiloes.com.br/lote/detalhe/20398", "120")</f>
      </c>
      <c r="B29" s="4" t="s">
        <f>=HYPERLINK("https://rossileiloes.com.br/lote/detalhe/20398", " MÁQUINA DE FLIPERAMA DIVERBRÁS COM 500 JOGOS E PLACA ORIGINAL "PANDORA BOX 3". ANTIGUIDADE TODA ORIGINAL, DA DÉCADA DE 1980. RELÍQUIA PARA COLECIONADORES. EM FUNCIONAMENTO.")</f>
      </c>
      <c r="C29" s="4" t="inlineStr">
        <is>
          <t>Vendido</t>
        </is>
      </c>
      <c r="D29" s="4" t="inlineStr">
        <is>
          <t>26</t>
        </is>
      </c>
      <c r="E29" s="5" t="inlineStr">
        <is>
          <t>1.800,00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=HYPERLINK("https://rossileiloes.com.br/lote/detalhe/20399", "121")</f>
      </c>
      <c r="B30" s="4" t="s">
        <f>=HYPERLINK("https://rossileiloes.com.br/lote/detalhe/20399", " FAQUEIRO C/ 120 PEÇAS BANHADO A OURO, DÉCADA COLONIAL DE 1940.  RELÍQUIA PARA COLECIONADOR. APROX. 4,1 kg")</f>
      </c>
      <c r="C30" s="4" t="inlineStr">
        <is>
          <t>Vendido</t>
        </is>
      </c>
      <c r="D30" s="4" t="inlineStr">
        <is>
          <t>29</t>
        </is>
      </c>
      <c r="E30" s="5" t="inlineStr">
        <is>
          <t>3.000,00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=HYPERLINK("https://rossileiloes.com.br/lote/detalhe/20380", "122")</f>
      </c>
      <c r="B31" s="4" t="s">
        <f>=HYPERLINK("https://rossileiloes.com.br/lote/detalhe/20380", " CRISTALEIRA EM ACRÍLICO P/ JÓIAS OU CELULARES.")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=HYPERLINK("https://rossileiloes.com.br/lote/detalhe/20404", "124")</f>
      </c>
      <c r="B32" s="4" t="s">
        <f>=HYPERLINK("https://rossileiloes.com.br/lote/detalhe/20404", " HONDA CG 125cc CUSTOMIZADA. ANO 1979.")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1.350,00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=HYPERLINK("https://rossileiloes.com.br/lote/detalhe/20411", "125")</f>
      </c>
      <c r="B33" s="4" t="s">
        <f>=HYPERLINK("https://rossileiloes.com.br/lote/detalhe/20411", " BICICLETA ANTIGA 1962. RELÍQUIA P/ COLECIONADORES")</f>
      </c>
      <c r="C33" s="4" t="inlineStr">
        <is>
          <t>Vendido</t>
        </is>
      </c>
      <c r="D33" s="4" t="inlineStr">
        <is>
          <t>13</t>
        </is>
      </c>
      <c r="E33" s="5" t="inlineStr">
        <is>
          <t>650,00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=HYPERLINK("https://rossileiloes.com.br/lote/detalhe/20414", "126")</f>
      </c>
      <c r="B34" s="4" t="s">
        <f>=HYPERLINK("https://rossileiloes.com.br/lote/detalhe/20414", " BICICLETA ANTIGA BERLINETA, RELÍQUIA PARA COLECIONADORES")</f>
      </c>
      <c r="C34" s="4" t="inlineStr">
        <is>
          <t>Vendido</t>
        </is>
      </c>
      <c r="D34" s="4" t="inlineStr">
        <is>
          <t>9</t>
        </is>
      </c>
      <c r="E34" s="5" t="inlineStr">
        <is>
          <t>450,00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=HYPERLINK("https://rossileiloes.com.br/lote/detalhe/20413", "127")</f>
      </c>
      <c r="B35" s="4" t="s">
        <f>=HYPERLINK("https://rossileiloes.com.br/lote/detalhe/20413", " BICICLETA ANTIGA, MONARETA, RELÍQUIA P/ COLECIONADORES")</f>
      </c>
      <c r="C35" s="4" t="inlineStr">
        <is>
          <t>Vendido</t>
        </is>
      </c>
      <c r="D35" s="4" t="inlineStr">
        <is>
          <t>12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=HYPERLINK("https://rossileiloes.com.br/lote/detalhe/20412", "128")</f>
      </c>
      <c r="B36" s="4" t="s">
        <f>=HYPERLINK("https://rossileiloes.com.br/lote/detalhe/20412", " BICICLETA ANTIGA, BMX PANTERA SUPER STAR DE 1979, TOTALMENTE ORIGINAL, RELÍQUIA PARA COLECIONADORES")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=HYPERLINK("https://rossileiloes.com.br/lote/detalhe/20410", "129")</f>
      </c>
      <c r="B37" s="4" t="s">
        <f>=HYPERLINK("https://rossileiloes.com.br/lote/detalhe/20410", " LOTE COM: 03 MESAS BISTRÔ BAR ISIS REDONDAS. MADEIRA DE LEI GARAPEIRA LIXADA (NOVAS SEM USO)")</f>
      </c>
      <c r="C37" s="4" t="inlineStr">
        <is>
          <t>Não vendido</t>
        </is>
      </c>
      <c r="D37" s="4" t="inlineStr">
        <is>
          <t>3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=HYPERLINK("https://rossileiloes.com.br/lote/detalhe/20405", "130")</f>
      </c>
      <c r="B38" s="4" t="s">
        <f>=HYPERLINK("https://rossileiloes.com.br/lote/detalhe/20405", " LOTE COM: 03 MESAS BISTRÔ BAR ISIS REDONDAS. MADEIRA DE LEI GARAPEIRA LIXADA (NOVAS SEM USO)")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=HYPERLINK("https://rossileiloes.com.br/lote/detalhe/20409", "131")</f>
      </c>
      <c r="B39" s="4" t="s">
        <f>=HYPERLINK("https://rossileiloes.com.br/lote/detalhe/20409", " LOTE COM: 03 MESAS BISTRÔ BAR ISIS REDONDAS. MADEIRA DE LEI GARAPEIRA LIXADA (NOVAS SEM USO)")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=HYPERLINK("https://rossileiloes.com.br/lote/detalhe/20407", "132")</f>
      </c>
      <c r="B40" s="4" t="s">
        <f>=HYPERLINK("https://rossileiloes.com.br/lote/detalhe/20407", " TOCA DISCO PHILIPS 312 TOTALMENTE ORIGINAL C/ 02 CAIXAS DE AUTO FALANTE TODOS EM MADEIRA.  EM FUNCIONAMENTO, RELÍQUIA PARA COLECIONADORES.")</f>
      </c>
      <c r="C40" s="4" t="inlineStr">
        <is>
          <t>Vendido</t>
        </is>
      </c>
      <c r="D40" s="4" t="inlineStr">
        <is>
          <t>9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=HYPERLINK("https://rossileiloes.com.br/lote/detalhe/20408", "133")</f>
      </c>
      <c r="B41" s="4" t="s">
        <f>=HYPERLINK("https://rossileiloes.com.br/lote/detalhe/20408", " CARRINHO PARA LANCHES, CACHORRO QUENTE, TAPIOCA E MAIS. TODO EM INOX")</f>
      </c>
      <c r="C41" s="4" t="inlineStr">
        <is>
          <t>Vendido</t>
        </is>
      </c>
      <c r="D41" s="4" t="inlineStr">
        <is>
          <t>10</t>
        </is>
      </c>
      <c r="E41" s="5" t="inlineStr">
        <is>
          <t>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=HYPERLINK("https://rossileiloes.com.br/lote/detalhe/20403", "134")</f>
      </c>
      <c r="B42" s="4" t="s">
        <f>=HYPERLINK("https://rossileiloes.com.br/lote/detalhe/20403", " 01- APARELHO DE SOM 3X1 TOCA DISCO ANTIGO E 02 ÁRVORES DE NATAL")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=HYPERLINK("https://rossileiloes.com.br/lote/detalhe/20423", "135")</f>
      </c>
      <c r="B43" s="4" t="s">
        <f>=HYPERLINK("https://rossileiloes.com.br/lote/detalhe/20423", " LOTE CONTENTO 20 UNIDADES DE JAQUETAS EM COURO SINTÉTICO, CORES E TAMANHO DIVERSOS, (sem uso, na embalagem)")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=HYPERLINK("https://rossileiloes.com.br/lote/detalhe/20443", "136")</f>
      </c>
      <c r="B44" s="4" t="s">
        <f>=HYPERLINK("https://rossileiloes.com.br/lote/detalhe/20443", "LOTE COM 011 BANCOS P/ MOTOCICLETAS ANTIGAS")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=HYPERLINK("https://rossileiloes.com.br/lote/detalhe/20381", "137")</f>
      </c>
      <c r="B45" s="4" t="s">
        <f>=HYPERLINK("https://rossileiloes.com.br/lote/detalhe/20381", " ESTUFA MOD. 216.")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=HYPERLINK("https://rossileiloes.com.br/lote/detalhe/20445", "138")</f>
      </c>
      <c r="B46" s="4" t="s">
        <f>=HYPERLINK("https://rossileiloes.com.br/lote/detalhe/20445", " LOTE CONTENDO 09 AÇUCAREIROS DE PORCELANA CERÂMICA RETRÔ")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75,00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=HYPERLINK("https://rossileiloes.com.br/lote/detalhe/20446", "139")</f>
      </c>
      <c r="B47" s="4" t="s">
        <f>=HYPERLINK("https://rossileiloes.com.br/lote/detalhe/20446", " CAIXA D'ÁGUA DE INOX. CAP. 500 LITROS. SEMI NOVA.")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=HYPERLINK("https://rossileiloes.com.br/lote/detalhe/20447", "140")</f>
      </c>
      <c r="B48" s="4" t="s">
        <f>=HYPERLINK("https://rossileiloes.com.br/lote/detalhe/20447", "LOTE COM APROX. 80 CAPAS DE BANCO DE CICLOMOTORES ANTIGOS, MOBILETE MONARK CALOI CX , CALOI XR, GARELI E OUTRAS. PRODUTO ORIGINAL, SEM USO, ESTOQUE ANTIGO, DECADA DE 1980 , PARA COLECIONADORES. VÁRIAS CORES E MODELOS.")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=HYPERLINK("https://rossileiloes.com.br/lote/detalhe/20470", "141")</f>
      </c>
      <c r="B49" s="4" t="s">
        <f>=HYPERLINK("https://rossileiloes.com.br/lote/detalhe/20470", "LOTE C/ 100 JOGOS DE ADESIVOS P/ CICLOMOTOR GARELLI KATIA ANTIGA, CADA JOGO DE ADESIVOS CONTEM 02 ADESIVOS DO TANQUE, 02 ADESIVOS DA LATERAL DO MOTOR E 01 ADESIVO LEMBRETE.(SEM USO)")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=HYPERLINK("https://rossileiloes.com.br/lote/detalhe/20465", "142")</f>
      </c>
      <c r="B50" s="4" t="s">
        <f>=HYPERLINK("https://rossileiloes.com.br/lote/detalhe/20465", "Lote contendo 04 relógios importados das seguintes marcas: NAVIFORCE, SKMEI, HPOLWCOM, CURREN. todos sem uso e em perfeito estado de funcionamento")</f>
      </c>
      <c r="C50" s="4" t="inlineStr">
        <is>
          <t>Vendido</t>
        </is>
      </c>
      <c r="D50" s="4" t="inlineStr">
        <is>
          <t>2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=HYPERLINK("https://rossileiloes.com.br/lote/detalhe/20466", "143")</f>
      </c>
      <c r="B51" s="4" t="s">
        <f>=HYPERLINK("https://rossileiloes.com.br/lote/detalhe/20466", "Lote contendo relógio original marca ORIENT. Sem uso em perfeito estado de funcionamento.")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=HYPERLINK("https://rossileiloes.com.br/lote/detalhe/20467", "144")</f>
      </c>
      <c r="B52" s="4" t="s">
        <f>=HYPERLINK("https://rossileiloes.com.br/lote/detalhe/20467", "PEUGEOT 206  1.6 FELINE FX. FLEX. ANO 2005")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6.250,00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=HYPERLINK("https://rossileiloes.com.br/lote/detalhe/20468", "145")</f>
      </c>
      <c r="B53" s="4" t="s">
        <f>=HYPERLINK("https://rossileiloes.com.br/lote/detalhe/20468", "LOTE CONTENDO 50 PARES DE TÊNIS. SENDO:  30 MASCULINOS (de números 35 ao 43) e 20 FEMININOS (de números 34 ao 39). DE DIVERSOS TAMANHO, CORES E MODELOS. SEM USO.")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2.200,00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=HYPERLINK("https://rossileiloes.com.br/lote/detalhe/20448", "146")</f>
      </c>
      <c r="B54" s="4" t="s">
        <f>=HYPERLINK("https://rossileiloes.com.br/lote/detalhe/20448", "LOTE COM APROX. 450 MEDALHAS EM METAL DE DIVERSOS TAMANHOS E MODELOS (SEM USO). TOTALIZANDO APROX. 30 KG")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=HYPERLINK("https://rossileiloes.com.br/lote/detalhe/20469", "147")</f>
      </c>
      <c r="B55" s="4" t="s">
        <f>=HYPERLINK("https://rossileiloes.com.br/lote/detalhe/20469", "LOTE C/ 50 UNIDADES DE ADESIVOS DA CAÇAMBA DA TOYOTA HILUX. (SEM USO)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=HYPERLINK("https://rossileiloes.com.br/lote/detalhe/20488", "148")</f>
      </c>
      <c r="B56" s="4" t="s">
        <f>=HYPERLINK("https://rossileiloes.com.br/lote/detalhe/20488", "04- PLACARES PROFISSIONAIS DE LED P/ JOGO DE FUTEBOL, VÔLEI , BASQUETE E OUTROS, SENDO 01 DISPLAY CENTRAL , 01 DISPLAY P/ SUBSTITUIÇÃO DE JOGADORES  e 02  AUXILIARES.")</f>
      </c>
      <c r="C56" s="4" t="inlineStr">
        <is>
          <t>Vendido</t>
        </is>
      </c>
      <c r="D56" s="4" t="inlineStr">
        <is>
          <t>4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=HYPERLINK("https://rossileiloes.com.br/lote/detalhe/20489", "149")</f>
      </c>
      <c r="B57" s="4" t="s">
        <f>=HYPERLINK("https://rossileiloes.com.br/lote/detalhe/20489", "AQUECEDOR PROFISSIONAL A ÓLEO. ( EM FUNCIONAMENTO)")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=HYPERLINK("https://rossileiloes.com.br/lote/detalhe/20490", "150")</f>
      </c>
      <c r="B58" s="4" t="s">
        <f>=HYPERLINK("https://rossileiloes.com.br/lote/detalhe/20490", "Diversas churrasqueiras elétricas e Peças.")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=HYPERLINK("https://rossileiloes.com.br/lote/detalhe/20491", "151")</f>
      </c>
      <c r="B59" s="4" t="s">
        <f>=HYPERLINK("https://rossileiloes.com.br/lote/detalhe/20491", "Diversas Panelas  elétricas e Diversos Grill elétricos e peças")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=HYPERLINK("https://rossileiloes.com.br/lote/detalhe/20492", "152")</f>
      </c>
      <c r="B60" s="4" t="s">
        <f>=HYPERLINK("https://rossileiloes.com.br/lote/detalhe/20492", "MOTOR DE MOTOCICLETA ANTIGA DE 250cc. 2 TEMPOS. COMPLETO: COM CARBURADOR, SISTEMA DE IGNIÇÃO E ESCAPAMENTO. ANO 1986.")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=HYPERLINK("https://rossileiloes.com.br/lote/detalhe/20494", "153")</f>
      </c>
      <c r="B61" s="4" t="s">
        <f>=HYPERLINK("https://rossileiloes.com.br/lote/detalhe/20494", "Aquecedor de inox com controlador digital de temperatura Coel Uw2000")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=HYPERLINK("https://rossileiloes.com.br/lote/detalhe/20495", "154")</f>
      </c>
      <c r="B62" s="4" t="s">
        <f>=HYPERLINK("https://rossileiloes.com.br/lote/detalhe/20495", "01 Aspirador Cirúrgico, Bomba De Vácuo Ozawa 3 Litros. (EM FUNCIONAMENTO)")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=HYPERLINK("https://rossileiloes.com.br/lote/detalhe/20496", "155")</f>
      </c>
      <c r="B63" s="4" t="s">
        <f>=HYPERLINK("https://rossileiloes.com.br/lote/detalhe/20496", "01 Aspirador Cirúrgico, Bomba De Vácuo Ozawa 3 Litros (EM FUNCIONAMENTO)")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=HYPERLINK("https://rossileiloes.com.br/lote/detalhe/20497", "156")</f>
      </c>
      <c r="B64" s="4" t="s">
        <f>=HYPERLINK("https://rossileiloes.com.br/lote/detalhe/20497", "01 Aspirador Cirúrgico, Bomba De Vácuo Ozawa 3 Litros (EM FUNCIONAMENTO)")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=HYPERLINK("https://rossileiloes.com.br/lote/detalhe/20665", "157")</f>
      </c>
      <c r="B65" s="4" t="s">
        <f>=HYPERLINK("https://rossileiloes.com.br/lote/detalhe/20665", "LOTE COM: 03 MESAS BISTRÔ BAR ISIS REDONDAS. MADEIRA DE LEI GARAPEIRA. COR IMBUIA. (NOVAS SEM USO)")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=HYPERLINK("https://rossileiloes.com.br/lote/detalhe/20666", "158")</f>
      </c>
      <c r="B66" s="4" t="s">
        <f>=HYPERLINK("https://rossileiloes.com.br/lote/detalhe/20666", "LOTE COM: 03 MESAS BISTRÔ BAR ISIS REDONDAS. MADEIRA DE LEI GARAPEIRA. COR IMBUIA. (NOVAS SEM USO)")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=HYPERLINK("https://rossileiloes.com.br/lote/detalhe/20667", "159")</f>
      </c>
      <c r="B67" s="4" t="s">
        <f>=HYPERLINK("https://rossileiloes.com.br/lote/detalhe/20667", "LOTE COM: 03 MESAS BISTRÔ BAR ISIS REDONDAS. MADEIRA DE LEI GARAPEIRA. COR IMBUIA. (NOVAS SEM USO)")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=HYPERLINK("https://rossileiloes.com.br/lote/detalhe/20848", "160")</f>
      </c>
      <c r="B68" s="4" t="s">
        <f>=HYPERLINK("https://rossileiloes.com.br/lote/detalhe/20848", "LOTE CONTENDO 01 Creme Shiseido Bio Performance e 01 Biotherm Equipe Purê.  Ambos Importados e Originais.")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=HYPERLINK("https://rossileiloes.com.br/lote/detalhe/20849", "161")</f>
      </c>
      <c r="B69" s="4" t="s">
        <f>=HYPERLINK("https://rossileiloes.com.br/lote/detalhe/20849", "LOTE CONTENDO: 01 Hot Water Davidoff  e 01 Narciso Rodriguez. Ambos Importados e Originais.")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=HYPERLINK("https://rossileiloes.com.br/lote/detalhe/20850", "162")</f>
      </c>
      <c r="B70" s="4" t="s">
        <f>=HYPERLINK("https://rossileiloes.com.br/lote/detalhe/20850", "LOTE CONTENDO: 01 Hot Water Davidoff e 01 Jus De Fleurs. Ambos Importados e Originais.")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=HYPERLINK("https://rossileiloes.com.br/lote/detalhe/20851", "163")</f>
      </c>
      <c r="B71" s="4" t="s">
        <f>=HYPERLINK("https://rossileiloes.com.br/lote/detalhe/20851", "LOTE CONTENDO 02 Narciso Rodriguez. Ambos Importados e Originais.")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=HYPERLINK("https://rossileiloes.com.br/lote/detalhe/20852", "164")</f>
      </c>
      <c r="B72" s="4" t="s">
        <f>=HYPERLINK("https://rossileiloes.com.br/lote/detalhe/20852", "LOTE COM: 01 Gentlemen Only Givenchy  e 01 Attimo Salvatore Ferragamo. Ambos Importados e Originais.")</f>
      </c>
      <c r="C72" s="4" t="inlineStr">
        <is>
          <t>Vendido</t>
        </is>
      </c>
      <c r="D72" s="4" t="inlineStr">
        <is>
          <t>3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=HYPERLINK("https://rossileiloes.com.br/lote/detalhe/20853", "165")</f>
      </c>
      <c r="B73" s="4" t="s">
        <f>=HYPERLINK("https://rossileiloes.com.br/lote/detalhe/20853", "LOTE CONTENDO: 01 Van Cleef &amp; Arpels e 01 Elie Saab. Ambos Importados e Originais.")</f>
      </c>
      <c r="C73" s="4" t="inlineStr">
        <is>
          <t>Vendido</t>
        </is>
      </c>
      <c r="D73" s="4" t="inlineStr">
        <is>
          <t>3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=HYPERLINK("https://rossileiloes.com.br/lote/detalhe/20893", "167")</f>
      </c>
      <c r="B74" s="4" t="s">
        <f>=HYPERLINK("https://rossileiloes.com.br/lote/detalhe/20893", "LOTE COM 03 MOTORES REDUTORES. EM FUNCIONAMENTO. MADE IN USA.")</f>
      </c>
      <c r="C74" s="4" t="inlineStr">
        <is>
          <t>Vendido</t>
        </is>
      </c>
      <c r="D74" s="4" t="inlineStr">
        <is>
          <t>3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=HYPERLINK("https://rossileiloes.com.br/lote/detalhe/20942", "168")</f>
      </c>
      <c r="B75" s="4" t="s">
        <f>=HYPERLINK("https://rossileiloes.com.br/lote/detalhe/20942", "LOTE CONTENDO 50 PARES DE TÊNIS. SENDO:  30 MASCULINOS (de números 35 ao 43) e 20 FEMININOS (de números 34 ao 39). DE DIVERSOS TAMANHO, CORES E MODELOS. SEM USO.")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=HYPERLINK("https://rossileiloes.com.br/lote/detalhe/20960", "169")</f>
      </c>
      <c r="B76" s="4" t="s">
        <f>=HYPERLINK("https://rossileiloes.com.br/lote/detalhe/20960", "LOTE COM: 03 MESAS BISTRÔ BAR ISIS REDONDAS. MADEIRA DE LEI GARAPEIRA.COR IMBUIA ESCURO (NOVAS SEM USO)")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=HYPERLINK("https://rossileiloes.com.br/lote/detalhe/20961", "170")</f>
      </c>
      <c r="B77" s="4" t="s">
        <f>=HYPERLINK("https://rossileiloes.com.br/lote/detalhe/20961", "LOTE COM: 03 MESAS BISTRÔ BAR ISIS REDONDAS. MADEIRA DE LEI GARAPEIRA.COR IMBUIA ESCURO (NOVAS SEM USO)")</f>
      </c>
      <c r="C77" s="4" t="inlineStr">
        <is>
          <t>Não vendido</t>
        </is>
      </c>
      <c r="D77" s="4" t="inlineStr">
        <is>
          <t>4</t>
        </is>
      </c>
      <c r="E77" s="5" t="inlineStr">
        <is>
          <t>250,00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=HYPERLINK("https://rossileiloes.com.br/lote/detalhe/20962", "171")</f>
      </c>
      <c r="B78" s="4" t="s">
        <f>=HYPERLINK("https://rossileiloes.com.br/lote/detalhe/20962", "LOTE COM: 03 MESAS BISTRÔ BAR ISIS REDONDAS. MADEIRA DE LEI GARAPEIRA.COR IMBUIA ESCURO (NOVAS SEM USO)")</f>
      </c>
      <c r="C78" s="4" t="inlineStr">
        <is>
          <t>Não vendido</t>
        </is>
      </c>
      <c r="D78" s="4" t="inlineStr">
        <is>
          <t>4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=HYPERLINK("https://rossileiloes.com.br/lote/detalhe/20966", "172")</f>
      </c>
      <c r="B79" s="4" t="s">
        <f>=HYPERLINK("https://rossileiloes.com.br/lote/detalhe/20966", "LOTE CONTENDO 50 PARES DE TÊNIS. SENDO:  30 MASCULINOS (de números 35 ao 43) e 20 FEMININOS (de números 34 ao 39). DE DIVERSOS TAMANHO, CORES E MODELOS.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2.200,00</t>
        </is>
      </c>
      <c r="F7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2026-06-07T03:05:25.00Z</dcterms:created>
  <dc:creator>Tellks Tecnologia</dc:creator>
  <cp:revision>0</cp:revision>
</cp:coreProperties>
</file>