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PEÇAS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=HYPERLINK("https://rossileiloes.com.br/lote/detalhe/30947", "001")</f>
      </c>
      <c r="B11" s="4" t="s">
        <f>=HYPERLINK("https://rossileiloes.com.br/lote/detalhe/30947", " LOTE COM : MEDIDORES, CONVERSORES , MIDIAS (SEM USO) - CONFORME RELAÇÃO")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=HYPERLINK("https://rossileiloes.com.br/lote/detalhe/30948", "002")</f>
      </c>
      <c r="B12" s="4" t="s">
        <f>=HYPERLINK("https://rossileiloes.com.br/lote/detalhe/30948", " LOTE COM: PONTES, CONECTORES (SEM USO) - CONFORME RELAÇÃO")</f>
      </c>
      <c r="C12" s="4" t="inlineStr">
        <is>
          <t>Vendido</t>
        </is>
      </c>
      <c r="D12" s="4" t="inlineStr">
        <is>
          <t>8</t>
        </is>
      </c>
      <c r="E12" s="5" t="inlineStr">
        <is>
          <t>1.450,00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=HYPERLINK("https://rossileiloes.com.br/lote/detalhe/30949", "003")</f>
      </c>
      <c r="B13" s="4" t="s">
        <f>=HYPERLINK("https://rossileiloes.com.br/lote/detalhe/30949", " LOTE COM: EQUIPAMENTOS AUXILIARES (SEM USO) - CONFORME RELAÇÃO")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=HYPERLINK("https://rossileiloes.com.br/lote/detalhe/30944", "005")</f>
      </c>
      <c r="B14" s="4" t="s">
        <f>=HYPERLINK("https://rossileiloes.com.br/lote/detalhe/30944", " LOTE COM: FONTES DE ALIMENTAÇÃO DIVERSAS ( SEM USO) - CONFORME RELAÇÃO")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=HYPERLINK("https://rossileiloes.com.br/lote/detalhe/30925", "006")</f>
      </c>
      <c r="B15" s="4" t="s">
        <f>=HYPERLINK("https://rossileiloes.com.br/lote/detalhe/30925", " LOTE COM: BASE, TERMINAL, CONEXÃO ( SEM USO) - CONFORME RELAÇÃO")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=HYPERLINK("https://rossileiloes.com.br/lote/detalhe/30896", "007")</f>
      </c>
      <c r="B16" s="4" t="s">
        <f>=HYPERLINK("https://rossileiloes.com.br/lote/detalhe/30896", " LOTE COM: CONEXÕES , BASES, INTERFACES ( SEM USO) - CONFORME RELAÇÃO")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3.100,00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=HYPERLINK("https://rossileiloes.com.br/lote/detalhe/30935", "008")</f>
      </c>
      <c r="B17" s="4" t="s">
        <f>=HYPERLINK("https://rossileiloes.com.br/lote/detalhe/30935", " LOTE COM: CHAVES, BLOCOS DE TESTE (SEM USO) - CONFORME RELAÇÃO")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=HYPERLINK("https://rossileiloes.com.br/lote/detalhe/30894", "009")</f>
      </c>
      <c r="B18" s="4" t="s">
        <f>=HYPERLINK("https://rossileiloes.com.br/lote/detalhe/30894", " LOTE COM: CONVERSORES DIVERSOS ( SEM USO) - CONFORME RELAÇÃO")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=HYPERLINK("https://rossileiloes.com.br/lote/detalhe/30890", "010")</f>
      </c>
      <c r="B19" s="4" t="s">
        <f>=HYPERLINK("https://rossileiloes.com.br/lote/detalhe/30890", " LOTE COM: MATERIAIS DIVERSOS  ( SEM USO) CONFORME RELAÇÃO")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=HYPERLINK("https://rossileiloes.com.br/lote/detalhe/30876", "011")</f>
      </c>
      <c r="B20" s="4" t="s">
        <f>=HYPERLINK("https://rossileiloes.com.br/lote/detalhe/30876", " LOTE COM: MÓDULOS DIVERSOS ( SEM USO) - CONFORME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=HYPERLINK("https://rossileiloes.com.br/lote/detalhe/30943", "012")</f>
      </c>
      <c r="B21" s="4" t="s">
        <f>=HYPERLINK("https://rossileiloes.com.br/lote/detalhe/30943", " LOTE COM: DISJUNTORES DIVERSOS ( SEM USO) - CONFORME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=HYPERLINK("https://rossileiloes.com.br/lote/detalhe/30897", "013")</f>
      </c>
      <c r="B22" s="4" t="s">
        <f>=HYPERLINK("https://rossileiloes.com.br/lote/detalhe/30897", " LOTE COM: BOTÕES DE COMANDO DIVERSOS ( SEM USO) - CONFORME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=HYPERLINK("https://rossileiloes.com.br/lote/detalhe/30950", "014")</f>
      </c>
      <c r="B23" s="4" t="s">
        <f>=HYPERLINK("https://rossileiloes.com.br/lote/detalhe/30950", " LOTE COM: CABOS DIVERSOS ( SEM USO) - CONFORME RELAÇÃO")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=HYPERLINK("https://rossileiloes.com.br/lote/detalhe/30933", "015")</f>
      </c>
      <c r="B24" s="4" t="s">
        <f>=HYPERLINK("https://rossileiloes.com.br/lote/detalhe/30933", " LOTE COM: LANTIME M300 ( SEM USO) CONFORME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=HYPERLINK("https://rossileiloes.com.br/lote/detalhe/30945", "016")</f>
      </c>
      <c r="B25" s="4" t="s">
        <f>=HYPERLINK("https://rossileiloes.com.br/lote/detalhe/30945", " LOTE COM: 5 Un, de AMPLIFICADORES RAMAN BANDA C ROA4C301AWAH( SEM USO) - CONFORME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=HYPERLINK("https://rossileiloes.com.br/lote/detalhe/30940", "017")</f>
      </c>
      <c r="B26" s="4" t="s">
        <f>=HYPERLINK("https://rossileiloes.com.br/lote/detalhe/30940", " LOTE COM: CANOAS ISOLUX ( SEM USO) - CONFORME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=HYPERLINK("https://rossileiloes.com.br/lote/detalhe/30942", "019")</f>
      </c>
      <c r="B27" s="4" t="s">
        <f>=HYPERLINK("https://rossileiloes.com.br/lote/detalhe/30942", " LOTE COM: SERVIDORES , ROTEADORES DIVERSOS ( SEM USO) - CONFORME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=HYPERLINK("https://rossileiloes.com.br/lote/detalhe/30913", "020")</f>
      </c>
      <c r="B28" s="4" t="s">
        <f>=HYPERLINK("https://rossileiloes.com.br/lote/detalhe/30913", " LOTE COM: VENTILADOR, RESISTOR, VOLTIMETROS, MATERIAIS DIVERSOS ( SEM USO) - CONFORME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=HYPERLINK("https://rossileiloes.com.br/lote/detalhe/30934", "021")</f>
      </c>
      <c r="B29" s="4" t="s">
        <f>=HYPERLINK("https://rossileiloes.com.br/lote/detalhe/30934", " LOTE COM: TRANSPONDER, CONTATO AUX. ( SEM USO) - CONFORME RELAÇÃO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=HYPERLINK("https://rossileiloes.com.br/lote/detalhe/30959", "023")</f>
      </c>
      <c r="B30" s="4" t="s">
        <f>=HYPERLINK("https://rossileiloes.com.br/lote/detalhe/30959", " LOTE COM: DESKTOP, MONITOR, MOUSE, IMPRESSORA ( SEM USO) - CONFORME RELAÇÃO")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=HYPERLINK("https://rossileiloes.com.br/lote/detalhe/30889", "024")</f>
      </c>
      <c r="B31" s="4" t="s">
        <f>=HYPERLINK("https://rossileiloes.com.br/lote/detalhe/30889", " LOTE COM: POSTES, LONGARINAS, PROTEÇÃO DE ACRÍLICO ( SEM USO) - CONFORME RELAÇÃO")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=HYPERLINK("https://rossileiloes.com.br/lote/detalhe/30920", "025")</f>
      </c>
      <c r="B32" s="4" t="s">
        <f>=HYPERLINK("https://rossileiloes.com.br/lote/detalhe/30920", " LOTE COM: MATERIAIS DIVERSOS  ( SEM USO) CONFORME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=HYPERLINK("https://rossileiloes.com.br/lote/detalhe/30881", "026")</f>
      </c>
      <c r="B33" s="4" t="s">
        <f>=HYPERLINK("https://rossileiloes.com.br/lote/detalhe/30881", " LOTE COM: INVERSORES, UNIDADE DE CONTROLE, RELE, RACK ( SEM USO) - CONFORME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=HYPERLINK("https://rossileiloes.com.br/lote/detalhe/30899", "027")</f>
      </c>
      <c r="B34" s="4" t="s">
        <f>=HYPERLINK("https://rossileiloes.com.br/lote/detalhe/30899", " LOTE COM: PARAFUSOS, DISJUNTORES, RELE, CALOTAS, ARRUELAS, LUVAS ( SEM USO) - CONFORME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=HYPERLINK("https://rossileiloes.com.br/lote/detalhe/30873", "028")</f>
      </c>
      <c r="B35" s="4" t="s">
        <f>=HYPERLINK("https://rossileiloes.com.br/lote/detalhe/30873", " LOTE COM: DISJUNTORES DIVERSOS ( SEM USO) - CONFORME RELAÇÃO")</f>
      </c>
      <c r="C35" s="4" t="inlineStr">
        <is>
          <t>Vendido</t>
        </is>
      </c>
      <c r="D35" s="4" t="inlineStr">
        <is>
          <t>13</t>
        </is>
      </c>
      <c r="E35" s="5" t="inlineStr">
        <is>
          <t>13.500,00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=HYPERLINK("https://rossileiloes.com.br/lote/detalhe/30955", "029")</f>
      </c>
      <c r="B36" s="4" t="s">
        <f>=HYPERLINK("https://rossileiloes.com.br/lote/detalhe/30955", " LOTE COM: ARRUELAS, PORCAS ( SEM USO) - CONFORME RELAÇÃO")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=HYPERLINK("https://rossileiloes.com.br/lote/detalhe/30883", "046")</f>
      </c>
      <c r="B37" s="4" t="s">
        <f>=HYPERLINK("https://rossileiloes.com.br/lote/detalhe/30883", " LOTE COM: PORCAS, PARAFUSOS, ARRUELAS DIVERSAS ( SEM USO) - CONFORME RELAÇÃO")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=HYPERLINK("https://rossileiloes.com.br/lote/detalhe/31173", "047")</f>
      </c>
      <c r="B38" s="4" t="s">
        <f>=HYPERLINK("https://rossileiloes.com.br/lote/detalhe/31173", "LOTE COM: FOLHA TUN900069-BP-AL-W-3,18X710 (SEM USO) - CONFORME RELAÇÃO")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1.600,00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=HYPERLINK("https://rossileiloes.com.br/lote/detalhe/30904", "048")</f>
      </c>
      <c r="B39" s="4" t="s">
        <f>=HYPERLINK("https://rossileiloes.com.br/lote/detalhe/30904", " LOTE COM: 66 Kg de FIO RD ES NEMA MW-74A ALU 5AWG ( SEM USO) - CONFORME RELAÇÃO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=HYPERLINK("https://rossileiloes.com.br/lote/detalhe/30908", "049")</f>
      </c>
      <c r="B40" s="4" t="s">
        <f>=HYPERLINK("https://rossileiloes.com.br/lote/detalhe/30908", " LOTE COM: 15 Un. de TUBO EN754-7 EN AW AlMgSi T6 12,7X1 ( SEM USO) - CONFORME RELAÇÃO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=HYPERLINK("https://rossileiloes.com.br/lote/detalhe/31174", "050")</f>
      </c>
      <c r="B41" s="4" t="s">
        <f>=HYPERLINK("https://rossileiloes.com.br/lote/detalhe/31174", "LOTE COM: FOLHA TUN900069-BP-AL-W-1,25X100 (SEM USO) - CONFORME RELAÇÃO")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=HYPERLINK("https://rossileiloes.com.br/lote/detalhe/30928", "051")</f>
      </c>
      <c r="B42" s="4" t="s">
        <f>=HYPERLINK("https://rossileiloes.com.br/lote/detalhe/30928", " LOTE COM: TRANSFORMADOR CEB ( SEM USO) - CONFORME RELAÇÃO")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=HYPERLINK("https://rossileiloes.com.br/lote/detalhe/30917", "053")</f>
      </c>
      <c r="B43" s="4" t="s">
        <f>=HYPERLINK("https://rossileiloes.com.br/lote/detalhe/30917", " LOTE COM: 530 Kg de FOLHA D TEFLON.0625ESPESS      ( SEM USO) - CONFORME RELAÇÃO")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=HYPERLINK("https://rossileiloes.com.br/lote/detalhe/30871", "054")</f>
      </c>
      <c r="B44" s="4" t="s">
        <f>=HYPERLINK("https://rossileiloes.com.br/lote/detalhe/30871", " LOTE COM: 705 Kg de  FOLHA D TEFLON.0625ESPESS    ( SEM USO) - CONFORME RELAÇÃO")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=HYPERLINK("https://rossileiloes.com.br/lote/detalhe/30901", "055")</f>
      </c>
      <c r="B45" s="4" t="s">
        <f>=HYPERLINK("https://rossileiloes.com.br/lote/detalhe/30901", " LOTE COM: 595 Kg de FOLHA D TEFLON.0625ESPESS      ( SEM USO) - CONFORME RELAÇÃO")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=HYPERLINK("https://rossileiloes.com.br/lote/detalhe/30882", "056")</f>
      </c>
      <c r="B46" s="4" t="s">
        <f>=HYPERLINK("https://rossileiloes.com.br/lote/detalhe/30882", " LOTE COM:  515 Kg de FOLHA D TEFLON.0625ESPESS      ( SEM USO) - CONFORME RELAÇÃO")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=HYPERLINK("https://rossileiloes.com.br/lote/detalhe/30951", "057")</f>
      </c>
      <c r="B47" s="4" t="s">
        <f>=HYPERLINK("https://rossileiloes.com.br/lote/detalhe/30951", " LOTE COM:  610 Kg de FOLHA D TEFLON.0625ESPESS      ( SEM USO) - CONFORME RELAÇÃO")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=HYPERLINK("https://rossileiloes.com.br/lote/detalhe/30932", "058")</f>
      </c>
      <c r="B48" s="4" t="s">
        <f>=HYPERLINK("https://rossileiloes.com.br/lote/detalhe/30932", " LOTE COM: 710 Kg de FOLHA D TEFLON.0625ESPESS      ( SEM USO) - CONFORME RELAÇÃO")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=HYPERLINK("https://rossileiloes.com.br/lote/detalhe/30903", "059")</f>
      </c>
      <c r="B49" s="4" t="s">
        <f>=HYPERLINK("https://rossileiloes.com.br/lote/detalhe/30903", " LOTE COM: 680 Kg de  FOLHA D TEFLON.0625ESPESS      ( SEM USO) - CONFORME RELAÇÃO")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=HYPERLINK("https://rossileiloes.com.br/lote/detalhe/30918", "060")</f>
      </c>
      <c r="B50" s="4" t="s">
        <f>=HYPERLINK("https://rossileiloes.com.br/lote/detalhe/30918", " LOTE COM: 4 Un. de VÁLVULA DE SEGURANÇA ( SEM USO) - CONFORME RELAÇÃO")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=HYPERLINK("https://rossileiloes.com.br/lote/detalhe/30902", "061")</f>
      </c>
      <c r="B51" s="4" t="s">
        <f>=HYPERLINK("https://rossileiloes.com.br/lote/detalhe/30902", " LOTE COM: 4 Un. de  VÁLVULA DE SEGURANÇA ( SEM USO) - CONFORME RELAÇÃO")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=HYPERLINK("https://rossileiloes.com.br/lote/detalhe/30907", "062")</f>
      </c>
      <c r="B52" s="4" t="s">
        <f>=HYPERLINK("https://rossileiloes.com.br/lote/detalhe/30907", " LOTE COM: 4 Un. de VÁLVULA DE SEGURANÇA ( SEM USO) - CONFORME RELAÇÃO")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=HYPERLINK("https://rossileiloes.com.br/lote/detalhe/30919", "063")</f>
      </c>
      <c r="B53" s="4" t="s">
        <f>=HYPERLINK("https://rossileiloes.com.br/lote/detalhe/30919", " LOTE COM: 4 Un. de VÁLVULA DE SEGURANÇA ( SEM USO) - CONFORME RELAÇÃO")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=HYPERLINK("https://rossileiloes.com.br/lote/detalhe/30939", "064")</f>
      </c>
      <c r="B54" s="4" t="s">
        <f>=HYPERLINK("https://rossileiloes.com.br/lote/detalhe/30939", " LOTE COM: 5 Un. de VÁLVULA DE SEGURANÇA ( SEM USO) - CONFORME RELAÇÃO")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=HYPERLINK("https://rossileiloes.com.br/lote/detalhe/30963", "065")</f>
      </c>
      <c r="B55" s="4" t="s">
        <f>=HYPERLINK("https://rossileiloes.com.br/lote/detalhe/30963", " LOTE COM: 165 Un. de FLANGE 4" 150# RF SCH 40S (SEM USO) - CONFORME RELAÇÃO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14.500,00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=HYPERLINK("https://rossileiloes.com.br/lote/detalhe/30878", "066")</f>
      </c>
      <c r="B56" s="4" t="s">
        <f>=HYPERLINK("https://rossileiloes.com.br/lote/detalhe/30878", " LOTE COM: 165 Un. de FLANGE 4" 150# RF SCH 40S (SEM USO) - CONFORME RELAÇÃO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=HYPERLINK("https://rossileiloes.com.br/lote/detalhe/30930", "067")</f>
      </c>
      <c r="B57" s="4" t="s">
        <f>=HYPERLINK("https://rossileiloes.com.br/lote/detalhe/30930", " LOTE COM: 165 Un. de FLANGE 4" 150# RF SCH 40S (SEM USO) - CONFORME RELAÇÃO ")</f>
      </c>
      <c r="C57" s="4" t="inlineStr">
        <is>
          <t>Vendido</t>
        </is>
      </c>
      <c r="D57" s="4" t="inlineStr">
        <is>
          <t>1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=HYPERLINK("https://rossileiloes.com.br/lote/detalhe/30885", "068")</f>
      </c>
      <c r="B58" s="4" t="s">
        <f>=HYPERLINK("https://rossileiloes.com.br/lote/detalhe/30885", " LOTE COM: 165 Un. de FLANGE 4" 150# RF SCH 40S (SEM USO) - CONFORME RELAÇÃO ")</f>
      </c>
      <c r="C58" s="4" t="inlineStr">
        <is>
          <t>Vendido</t>
        </is>
      </c>
      <c r="D58" s="4" t="inlineStr">
        <is>
          <t>1</t>
        </is>
      </c>
      <c r="E58" s="5" t="inlineStr">
        <is>
          <t>14.500,00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=HYPERLINK("https://rossileiloes.com.br/lote/detalhe/30952", "069")</f>
      </c>
      <c r="B59" s="4" t="s">
        <f>=HYPERLINK("https://rossileiloes.com.br/lote/detalhe/30952", " LOTE COM: 500 Un. de ABRAÇADEIRAS PARA TUBO DE 3/4" ( SEM USO) - CONFORME RELAÇÃO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=HYPERLINK("https://rossileiloes.com.br/lote/detalhe/30957", "070")</f>
      </c>
      <c r="B60" s="4" t="s">
        <f>=HYPERLINK("https://rossileiloes.com.br/lote/detalhe/30957", " LOTE COM: 500 Un. de ABRAÇADEIRAS PARA TUBO DE 3/4" ( SEM USO) - CONFORME RELAÇÃO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=HYPERLINK("https://rossileiloes.com.br/lote/detalhe/30953", "071")</f>
      </c>
      <c r="B61" s="4" t="s">
        <f>=HYPERLINK("https://rossileiloes.com.br/lote/detalhe/30953", " LOTE COM: 500 Un. de ABRAÇADEIRAS PARA TUBO DE 3/4" ( SEM USO) - CONFORME RELAÇÃO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=HYPERLINK("https://rossileiloes.com.br/lote/detalhe/30941", "072")</f>
      </c>
      <c r="B62" s="4" t="s">
        <f>=HYPERLINK("https://rossileiloes.com.br/lote/detalhe/30941", " LOTE COM: 500 Un. de ABRAÇADEIRAS PARA TUBO DE 3/4" ( SEM USO) - CONFORME RELAÇÃO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=HYPERLINK("https://rossileiloes.com.br/lote/detalhe/30886", "073")</f>
      </c>
      <c r="B63" s="4" t="s">
        <f>=HYPERLINK("https://rossileiloes.com.br/lote/detalhe/30886", " LOTE COM: 500 Un. de  ABRAÇADEIRAS PARA TUBO DE 3/4" ( SEM USO) - CONFORME RELAÇÃO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=HYPERLINK("https://rossileiloes.com.br/lote/detalhe/30909", "074")</f>
      </c>
      <c r="B64" s="4" t="s">
        <f>=HYPERLINK("https://rossileiloes.com.br/lote/detalhe/30909", " LOTE COM: 788 Un. de ABRAÇADEIRAS PARA TUBO DE 3/4" ( SEM USO) - CONFORME RELAÇÃO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=HYPERLINK("https://rossileiloes.com.br/lote/detalhe/30869", "075")</f>
      </c>
      <c r="B65" s="4" t="s">
        <f>=HYPERLINK("https://rossileiloes.com.br/lote/detalhe/30869", " LOTE COM: 5 Un. de  VÁLVULA GLOBO 1" ( SEM USO) - CONFORME RELAÇÃO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=HYPERLINK("https://rossileiloes.com.br/lote/detalhe/30900", "076")</f>
      </c>
      <c r="B66" s="4" t="s">
        <f>=HYPERLINK("https://rossileiloes.com.br/lote/detalhe/30900", " LOTE COM: 5 Un. de VÁLVULA GLOBO 1" ( SEM USO) - CONFORME RELAÇÃO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=HYPERLINK("https://rossileiloes.com.br/lote/detalhe/30874", "077")</f>
      </c>
      <c r="B67" s="4" t="s">
        <f>=HYPERLINK("https://rossileiloes.com.br/lote/detalhe/30874", " LOTE COM: 5 Un. de VÁLVULA GLOBO 1" ( SEM USO) - CONFORME RELAÇÃO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=HYPERLINK("https://rossileiloes.com.br/lote/detalhe/30879", "078")</f>
      </c>
      <c r="B68" s="4" t="s">
        <f>=HYPERLINK("https://rossileiloes.com.br/lote/detalhe/30879", " LOTE COM: 7 Un. de VÁLVULA GLOBO 1" ( SEM USO) - CONFORME RELAÇÃO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=HYPERLINK("https://rossileiloes.com.br/lote/detalhe/30914", "079")</f>
      </c>
      <c r="B69" s="4" t="s">
        <f>=HYPERLINK("https://rossileiloes.com.br/lote/detalhe/30914", " LOTE COM: 5 Un. de ELEMENTO FILTRANTE ( SEM USO) - CONFORME RELAÇÃO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3.700,00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=HYPERLINK("https://rossileiloes.com.br/lote/detalhe/30926", "080")</f>
      </c>
      <c r="B70" s="4" t="s">
        <f>=HYPERLINK("https://rossileiloes.com.br/lote/detalhe/30926", " LOTE COM: 5 Un. de ELEMENTO FILTRANTE ( SEM USO) - CONFORME RELAÇÃO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3.700,00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=HYPERLINK("https://rossileiloes.com.br/lote/detalhe/30961", "081")</f>
      </c>
      <c r="B71" s="4" t="s">
        <f>=HYPERLINK("https://rossileiloes.com.br/lote/detalhe/30961", " LOTE COM: 5 Un. de ELEMENTO FILTRANTE ( SEM USO) - CONFORME RELAÇÃO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3.700,00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=HYPERLINK("https://rossileiloes.com.br/lote/detalhe/30922", "082")</f>
      </c>
      <c r="B72" s="4" t="s">
        <f>=HYPERLINK("https://rossileiloes.com.br/lote/detalhe/30922", " LOTE COM: 5 Un. de ELEMENTO FILTRANTE ( SEM USO) - CONFORME RELAÇÃO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3.700,00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=HYPERLINK("https://rossileiloes.com.br/lote/detalhe/30884", "083")</f>
      </c>
      <c r="B73" s="4" t="s">
        <f>=HYPERLINK("https://rossileiloes.com.br/lote/detalhe/30884", " LOTE COM: 60 Un. de CURVA 90 GRAUS EM INOX ( SEM USO) - CONFORME RELAÇÃO")</f>
      </c>
      <c r="C73" s="4" t="inlineStr">
        <is>
          <t>Vendido</t>
        </is>
      </c>
      <c r="D73" s="4" t="inlineStr">
        <is>
          <t>1</t>
        </is>
      </c>
      <c r="E73" s="5" t="inlineStr">
        <is>
          <t>5.200,00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=HYPERLINK("https://rossileiloes.com.br/lote/detalhe/30927", "084")</f>
      </c>
      <c r="B74" s="4" t="s">
        <f>=HYPERLINK("https://rossileiloes.com.br/lote/detalhe/30927", " LOTE COM: 60 Un. de CURVA 90 GRAUS EM INOX ( SEM USO) - CONFORME RELAÇÃO")</f>
      </c>
      <c r="C74" s="4" t="inlineStr">
        <is>
          <t>Vendido</t>
        </is>
      </c>
      <c r="D74" s="4" t="inlineStr">
        <is>
          <t>1</t>
        </is>
      </c>
      <c r="E74" s="5" t="inlineStr">
        <is>
          <t>5.200,00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=HYPERLINK("https://rossileiloes.com.br/lote/detalhe/30938", "085")</f>
      </c>
      <c r="B75" s="4" t="s">
        <f>=HYPERLINK("https://rossileiloes.com.br/lote/detalhe/30938", " LOTE COM: 50 Un. de FLANGE WN 3/4"1500#RJ SCH 80S ( SEM USO) - CONFORME RELAÇÃO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=HYPERLINK("https://rossileiloes.com.br/lote/detalhe/30912", "086")</f>
      </c>
      <c r="B76" s="4" t="s">
        <f>=HYPERLINK("https://rossileiloes.com.br/lote/detalhe/30912", " LOTE COM: 50 Un de  FLANGE WN 3/4"1500#RJ SCH 80S  ( SEM USO) - CONFORME RELAÇÃO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=HYPERLINK("https://rossileiloes.com.br/lote/detalhe/30895", "087")</f>
      </c>
      <c r="B77" s="4" t="s">
        <f>=HYPERLINK("https://rossileiloes.com.br/lote/detalhe/30895", " LOTE COM: 50 Un. de FLANGE WN 3/4"1500#RJ SCH 80S ( SEM USO) - CONFORME RELAÇÃO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=HYPERLINK("https://rossileiloes.com.br/lote/detalhe/30910", "088")</f>
      </c>
      <c r="B78" s="4" t="s">
        <f>=HYPERLINK("https://rossileiloes.com.br/lote/detalhe/30910", " LOTE COM: 14 Un. de TRANSMISSORES ( SEM USO) - CONFORME RELAÇÃO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=HYPERLINK("https://rossileiloes.com.br/lote/detalhe/30870", "089")</f>
      </c>
      <c r="B79" s="4" t="s">
        <f>=HYPERLINK("https://rossileiloes.com.br/lote/detalhe/30870", " LOTE COM: 14 Un. de TRANSMISSORES ( SEM USO) - CONFORME RELAÇÃO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=HYPERLINK("https://rossileiloes.com.br/lote/detalhe/30875", "090")</f>
      </c>
      <c r="B80" s="4" t="s">
        <f>=HYPERLINK("https://rossileiloes.com.br/lote/detalhe/30875", " LOTE COM: 14 Un. de TRANSMISSORES ( SEM USO) - CONFORME RELAÇÃO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=HYPERLINK("https://rossileiloes.com.br/lote/detalhe/30905", "091")</f>
      </c>
      <c r="B81" s="4" t="s">
        <f>=HYPERLINK("https://rossileiloes.com.br/lote/detalhe/30905", " LOTE COM: 14 Un. de TRANSMISSORES ( SEM USO) - CONFORME RELAÇÃO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=HYPERLINK("https://rossileiloes.com.br/lote/detalhe/30921", "092")</f>
      </c>
      <c r="B82" s="4" t="s">
        <f>=HYPERLINK("https://rossileiloes.com.br/lote/detalhe/30921", " LOTE COM: 15 Un. de TRANSMISSORES ( SEM USO) - CONFORME RELAÇÃO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=HYPERLINK("https://rossileiloes.com.br/lote/detalhe/30877", "093")</f>
      </c>
      <c r="B83" s="4" t="s">
        <f>=HYPERLINK("https://rossileiloes.com.br/lote/detalhe/30877", " LOTE COM: 10 Un. de TE RED 4" - 1 1/2" SCH 40S ( SEM USO) - CONFORME RELAÇÃO")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=HYPERLINK("https://rossileiloes.com.br/lote/detalhe/30893", "094")</f>
      </c>
      <c r="B84" s="4" t="s">
        <f>=HYPERLINK("https://rossileiloes.com.br/lote/detalhe/30893", " LOTE COM: 10 Un. de TE RED 4" - 1 1/2" SCH 40S ( SEM USO) - CONFORME RELAÇÃO")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=HYPERLINK("https://rossileiloes.com.br/lote/detalhe/30892", "095")</f>
      </c>
      <c r="B85" s="4" t="s">
        <f>=HYPERLINK("https://rossileiloes.com.br/lote/detalhe/30892", " LOTE COM: 10 Un. de TE RED 4" - 1 1/2" SCH 40S ( SEM USO) - CONFORME RELAÇÃO")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=HYPERLINK("https://rossileiloes.com.br/lote/detalhe/30936", "096")</f>
      </c>
      <c r="B86" s="4" t="s">
        <f>=HYPERLINK("https://rossileiloes.com.br/lote/detalhe/30936", " LOTE COM: 10 Un. de TE RED 4" - 1 1/2" SCH 40S ( SEM USO) - CONFORME RELAÇÃO")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=HYPERLINK("https://rossileiloes.com.br/lote/detalhe/30960", "097")</f>
      </c>
      <c r="B87" s="4" t="s">
        <f>=HYPERLINK("https://rossileiloes.com.br/lote/detalhe/30960", " LOTE COM: 160 Un. de FLANGE WN 3/4" 2500# RJ SCH80S  ( SEM USO) - CONFORME RELAÇÃO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=HYPERLINK("https://rossileiloes.com.br/lote/detalhe/30937", "098")</f>
      </c>
      <c r="B88" s="4" t="s">
        <f>=HYPERLINK("https://rossileiloes.com.br/lote/detalhe/30937", " LOTE COM: 58 Un. de VÁLVULA P/ COMPRESSOR ( SEM USO) - CONFORME RELAÇÃO")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17.500,00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=HYPERLINK("https://rossileiloes.com.br/lote/detalhe/30923", "099")</f>
      </c>
      <c r="B89" s="4" t="s">
        <f>=HYPERLINK("https://rossileiloes.com.br/lote/detalhe/30923", " LOTE COM: 59 Un. de VÁLVULA P/ COMPRESSOR ( SEM USO) - CONFORME RELAÇÃO")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=HYPERLINK("https://rossileiloes.com.br/lote/detalhe/30931", "100")</f>
      </c>
      <c r="B90" s="4" t="s">
        <f>=HYPERLINK("https://rossileiloes.com.br/lote/detalhe/30931", " LOTE COM: 7 Un. de CHAVE DE NIVEL 1" #2500 LBS    ( SEM USO) - CONFORME RELAÇÃO")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=HYPERLINK("https://rossileiloes.com.br/lote/detalhe/30906", "101")</f>
      </c>
      <c r="B91" s="4" t="s">
        <f>=HYPERLINK("https://rossileiloes.com.br/lote/detalhe/30906", " LOTE COM: 2 Un. de FILTROS ( SEM USO) - CONFORME RELAÇÃO")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=HYPERLINK("https://rossileiloes.com.br/lote/detalhe/30868", "102")</f>
      </c>
      <c r="B92" s="4" t="s">
        <f>=HYPERLINK("https://rossileiloes.com.br/lote/detalhe/30868", " LOTE COM: 167 Un. de FLANGE WN 2' -150# RF SCH 40S ( SEM USO) - CONFORME RELAÇÃO ")</f>
      </c>
      <c r="C92" s="4" t="inlineStr">
        <is>
          <t>Vendido</t>
        </is>
      </c>
      <c r="D92" s="4" t="inlineStr">
        <is>
          <t>9</t>
        </is>
      </c>
      <c r="E92" s="5" t="inlineStr">
        <is>
          <t>8.500,00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=HYPERLINK("https://rossileiloes.com.br/lote/detalhe/30924", "103")</f>
      </c>
      <c r="B93" s="4" t="s">
        <f>=HYPERLINK("https://rossileiloes.com.br/lote/detalhe/30924", " LOTE COM: 167 Un. de FLANGE WN 2' -150# RF SCH 40S ( SEM USO) - CONFORME RELAÇÃO ")</f>
      </c>
      <c r="C93" s="4" t="inlineStr">
        <is>
          <t>Vendido</t>
        </is>
      </c>
      <c r="D93" s="4" t="inlineStr">
        <is>
          <t>1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=HYPERLINK("https://rossileiloes.com.br/lote/detalhe/30880", "104")</f>
      </c>
      <c r="B94" s="4" t="s">
        <f>=HYPERLINK("https://rossileiloes.com.br/lote/detalhe/30880", " LOTE COM: 168 Un. de FLANGE WN 2' -150# RF SCH 40S ( SEM USO) - CONFORME RELAÇÃO ")</f>
      </c>
      <c r="C94" s="4" t="inlineStr">
        <is>
          <t>Vendido</t>
        </is>
      </c>
      <c r="D94" s="4" t="inlineStr">
        <is>
          <t>7</t>
        </is>
      </c>
      <c r="E94" s="5" t="inlineStr">
        <is>
          <t>8.200,00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=HYPERLINK("https://rossileiloes.com.br/lote/detalhe/30911", "105")</f>
      </c>
      <c r="B95" s="4" t="s">
        <f>=HYPERLINK("https://rossileiloes.com.br/lote/detalhe/30911", " LOTE COM: 168 Un. de FLANGE WN 2' -150# RF SCH 40S ( SEM USO) - CONFORME RELAÇÃO 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7.950,00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=HYPERLINK("https://rossileiloes.com.br/lote/detalhe/30958", "106")</f>
      </c>
      <c r="B96" s="4" t="s">
        <f>=HYPERLINK("https://rossileiloes.com.br/lote/detalhe/30958", " LOTE COM: 3 Un. de VALVULAS DE SGURANÇA ( SEM USO) - CONFORME RELAÇÃO")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=HYPERLINK("https://rossileiloes.com.br/lote/detalhe/30891", "107")</f>
      </c>
      <c r="B97" s="4" t="s">
        <f>=HYPERLINK("https://rossileiloes.com.br/lote/detalhe/30891", " LOTE COM: 1312 un. de  BRAÇADEIRAS EM AÇO INOXIDAVEL ( SEM USO) - CONFORME RELAÇÃO")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=HYPERLINK("https://rossileiloes.com.br/lote/detalhe/30929", "108")</f>
      </c>
      <c r="B98" s="4" t="s">
        <f>=HYPERLINK("https://rossileiloes.com.br/lote/detalhe/30929", " LOTE COM: 1312 Un. de BRAÇADEIRAS EM AÇO INOXIDAVEL ( SEM USO) - CONFORME RELAÇÃO")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=HYPERLINK("https://rossileiloes.com.br/lote/detalhe/30915", "109")</f>
      </c>
      <c r="B99" s="4" t="s">
        <f>=HYPERLINK("https://rossileiloes.com.br/lote/detalhe/30915", " LOTE COM: 1313 Un. de BRAÇADEIRAS EM AÇO INOXIDAVEL ( SEM USO) - CONFORME RELAÇÃO")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=HYPERLINK("https://rossileiloes.com.br/lote/detalhe/30946", "110")</f>
      </c>
      <c r="B100" s="4" t="s">
        <f>=HYPERLINK("https://rossileiloes.com.br/lote/detalhe/30946", " LOTE COM: 1313 Un. de BRAÇADEIRAS EM AÇO INOXIDAVEL ( SEM USO) - CONFORME RELAÇÃO")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=HYPERLINK("https://rossileiloes.com.br/lote/detalhe/30872", "111")</f>
      </c>
      <c r="B101" s="4" t="s">
        <f>=HYPERLINK("https://rossileiloes.com.br/lote/detalhe/30872", " LOTE COM: 2 Un. de VÁLVULAS PILOTO OPERADA ( SEM USO) - CONFORME RELAÇÃO")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=HYPERLINK("https://rossileiloes.com.br/lote/detalhe/30867", "112")</f>
      </c>
      <c r="B102" s="4" t="s">
        <f>=HYPERLINK("https://rossileiloes.com.br/lote/detalhe/30867", " LOTE COM: 60 Un. de FLANGE WN 1.1/2" - 150# SCH 40  (SEM USO) - CONFORME RELAÇÃO")</f>
      </c>
      <c r="C102" s="4" t="inlineStr">
        <is>
          <t>Vendido</t>
        </is>
      </c>
      <c r="D102" s="4" t="inlineStr">
        <is>
          <t>5</t>
        </is>
      </c>
      <c r="E102" s="5" t="inlineStr">
        <is>
          <t>2.200,00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=HYPERLINK("https://rossileiloes.com.br/lote/detalhe/30964", "113")</f>
      </c>
      <c r="B103" s="4" t="s">
        <f>=HYPERLINK("https://rossileiloes.com.br/lote/detalhe/30964", " LOTE COM: 60 Un. de FLANGE WN 1.1/2" - 150# SCH 40 (SEM USO) - CONFORME RELAÇÃO")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=HYPERLINK("https://rossileiloes.com.br/lote/detalhe/30887", "114")</f>
      </c>
      <c r="B104" s="4" t="s">
        <f>=HYPERLINK("https://rossileiloes.com.br/lote/detalhe/30887", " LOTE COM: 60 Un. de FLANGE WN 1.1/2" - 150# SCH 40  (SEM USO) - CONFORME RELAÇÃO")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2.200,00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=HYPERLINK("https://rossileiloes.com.br/lote/detalhe/30888", "115")</f>
      </c>
      <c r="B105" s="4" t="s">
        <f>=HYPERLINK("https://rossileiloes.com.br/lote/detalhe/30888", " LOTE COM: 60 Un. de FLANGE WN 1.1/2" - 150# SCH 40  (SEM USO) - CONFORME RELAÇÃO")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=HYPERLINK("https://rossileiloes.com.br/lote/detalhe/30916", "116")</f>
      </c>
      <c r="B106" s="4" t="s">
        <f>=HYPERLINK("https://rossileiloes.com.br/lote/detalhe/30916", " LOTE COM: 351 Un. de PARAFUSO ALLEN .3750-16UNC3A ( SEM USO) - CONFORME RELAÇÃO")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=HYPERLINK("https://rossileiloes.com.br/lote/detalhe/30898", "117")</f>
      </c>
      <c r="B107" s="4" t="s">
        <f>=HYPERLINK("https://rossileiloes.com.br/lote/detalhe/30898", " LOTE COM: 352 Un. de PARAFUSO ALLEN .3750-16UNC3A  ( SEM USO) - CONFORME RELAÇÃO")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=HYPERLINK("https://rossileiloes.com.br/lote/detalhe/30956", "118")</f>
      </c>
      <c r="B108" s="4" t="s">
        <f>=HYPERLINK("https://rossileiloes.com.br/lote/detalhe/30956", " LOTE COM: 1050 Un. de ABRAÇADEIRAS DE AÇO INOXIDÁVEL ( SEM USO) - CONFORME RELAÇÃO")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=HYPERLINK("https://rossileiloes.com.br/lote/detalhe/30954", "119")</f>
      </c>
      <c r="B109" s="4" t="s">
        <f>=HYPERLINK("https://rossileiloes.com.br/lote/detalhe/30954", " LOTE COM: 1050 Un. de ABRAÇADEIRAS DE AÇO INOXIDÁVEL ( SEM USO) - CONFORME RELAÇÃO")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=HYPERLINK("https://rossileiloes.com.br/lote/detalhe/30962", "120")</f>
      </c>
      <c r="B110" s="4" t="s">
        <f>=HYPERLINK("https://rossileiloes.com.br/lote/detalhe/30962", " LOTE COM: 1050 Un. de ABRAÇADEIRAS DE AÇO INOXIDÁVEL ( SEM USO) - CONFORME RELAÇÃO")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=HYPERLINK("https://rossileiloes.com.br/lote/detalhe/31037", "121")</f>
      </c>
      <c r="B111" s="4" t="s">
        <f>=HYPERLINK("https://rossileiloes.com.br/lote/detalhe/31037", " LOTE COM: 46 Un. de FLANGE EM INOX ( SEM USO) - CONFORME RELAÇÃO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2.300,00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=HYPERLINK("https://rossileiloes.com.br/lote/detalhe/31038", "122")</f>
      </c>
      <c r="B112" s="4" t="s">
        <f>=HYPERLINK("https://rossileiloes.com.br/lote/detalhe/31038", " LOTE COM: 46 Un. de FLANGE EM INOX ( SEM USO) - CONFORME RELAÇÃO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2.300,00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=HYPERLINK("https://rossileiloes.com.br/lote/detalhe/31039", "123")</f>
      </c>
      <c r="B113" s="4" t="s">
        <f>=HYPERLINK("https://rossileiloes.com.br/lote/detalhe/31039", " LOTE COM: 47Un. de FLANGE EM INOX ( SEM USO) - CONFORME RELAÇÃO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=HYPERLINK("https://rossileiloes.com.br/lote/detalhe/31067", "124")</f>
      </c>
      <c r="B114" s="4" t="s">
        <f>=HYPERLINK("https://rossileiloes.com.br/lote/detalhe/31067", " LOTE COM: 48 Un. de FLANGE WN 3" 150# RF SCH 40S ( SEM USO) - CONFORME RELAÇÃO")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4.900,00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=HYPERLINK("https://rossileiloes.com.br/lote/detalhe/31056", "125")</f>
      </c>
      <c r="B115" s="4" t="s">
        <f>=HYPERLINK("https://rossileiloes.com.br/lote/detalhe/31056", " LOTE COM: 3 Un. de VÁLVULA REGULADORA ( SEM USO) - CONFORME RELAÇÃO")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=HYPERLINK("https://rossileiloes.com.br/lote/detalhe/31065", "126")</f>
      </c>
      <c r="B116" s="4" t="s">
        <f>=HYPERLINK("https://rossileiloes.com.br/lote/detalhe/31065", " LOTE COM : 6900 Un. de .5000-13UNC-2B  HVYHX GR. 2HM  ( SEM USO) - CONFORME RELAÇÃO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=HYPERLINK("https://rossileiloes.com.br/lote/detalhe/31060", "127")</f>
      </c>
      <c r="B117" s="4" t="s">
        <f>=HYPERLINK("https://rossileiloes.com.br/lote/detalhe/31060", " LOTE COM: 186 Un. de FLANGE WN 1" 150# SCH 80S RF ( SEM USO) - CONFORME RELAÇÃO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=HYPERLINK("https://rossileiloes.com.br/lote/detalhe/31103", "128")</f>
      </c>
      <c r="B118" s="4" t="s">
        <f>=HYPERLINK("https://rossileiloes.com.br/lote/detalhe/31103", " LOTE COM: 70 Un. de CURVA 4" 45° LR SCH 40S ( SEM USO) - CONFORME RELAÇÃO")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=HYPERLINK("https://rossileiloes.com.br/lote/detalhe/31100", "129")</f>
      </c>
      <c r="B119" s="4" t="s">
        <f>=HYPERLINK("https://rossileiloes.com.br/lote/detalhe/31100", " LOTE COM: 70 Un. de CURVA 4" 45° LR SCH 40S ( SEM USO) - CONFORME RELAÇÃO")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=HYPERLINK("https://rossileiloes.com.br/lote/detalhe/31101", "130")</f>
      </c>
      <c r="B120" s="4" t="s">
        <f>=HYPERLINK("https://rossileiloes.com.br/lote/detalhe/31101", " LOTE COM: 1900 Un. de PARAFUSO ALLEN .375-16UNC-3A10 ( SEM USO) - CONFORME RELAÇÃO")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=HYPERLINK("https://rossileiloes.com.br/lote/detalhe/31102", "131")</f>
      </c>
      <c r="B121" s="4" t="s">
        <f>=HYPERLINK("https://rossileiloes.com.br/lote/detalhe/31102", " LOTE COM: 3150 Un. de PORCA .375-16UNC-2B FC COAT ( SEM USO) - CONFORME RELAÇÃO")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=HYPERLINK("https://rossileiloes.com.br/lote/detalhe/31104", "132")</f>
      </c>
      <c r="B122" s="4" t="s">
        <f>=HYPERLINK("https://rossileiloes.com.br/lote/detalhe/31104", " LOTE COM: 9 Un. de FLANGE SCH 80S ( SEM USO) - CONFORME RELAÇÃO")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=HYPERLINK("https://rossileiloes.com.br/lote/detalhe/31105", "133")</f>
      </c>
      <c r="B123" s="4" t="s">
        <f>=HYPERLINK("https://rossileiloes.com.br/lote/detalhe/31105", " LOTE COM: 97 Un. de  FLANGE EM INOX ( SEM USO) - CONFORME RELAÇÃO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=HYPERLINK("https://rossileiloes.com.br/lote/detalhe/31106", "134")</f>
      </c>
      <c r="B124" s="4" t="s">
        <f>=HYPERLINK("https://rossileiloes.com.br/lote/detalhe/31106", " LOTE COM: 400 Un. de PARAFUSO SEXTAVADO M18 X 50    ( SEM USO) - CONFORME RELAÇÃO")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=HYPERLINK("https://rossileiloes.com.br/lote/detalhe/31107", "135")</f>
      </c>
      <c r="B125" s="4" t="s">
        <f>=HYPERLINK("https://rossileiloes.com.br/lote/detalhe/31107", " LOTE COM: 160 Un. de PRENSA CABO M32/32 ( SEM USO) - CONFORME RELAÇÃO")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=HYPERLINK("https://rossileiloes.com.br/lote/detalhe/31112", "136")</f>
      </c>
      <c r="B126" s="4" t="s">
        <f>=HYPERLINK("https://rossileiloes.com.br/lote/detalhe/31112", " LOTE COM: 160 Un. de PRENSA CABO M32/32 ( SEM USO) - CONFORME RELAÇÃO")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=HYPERLINK("https://rossileiloes.com.br/lote/detalhe/31108", "137")</f>
      </c>
      <c r="B127" s="4" t="s">
        <f>=HYPERLINK("https://rossileiloes.com.br/lote/detalhe/31108", " LOTE COM: 1875,4 Metros de CONDUÍTE FLEXÍVEL ( SEM USO) - CONFORME RELAÇÃO")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=HYPERLINK("https://rossileiloes.com.br/lote/detalhe/31110", "138")</f>
      </c>
      <c r="B128" s="4" t="s">
        <f>=HYPERLINK("https://rossileiloes.com.br/lote/detalhe/31110", " LOTE COM: 600 Metros de CONDUÍTE FLEXÍVEL 1/2" ( SEM USO) - CONFORME RELAÇÃO")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=HYPERLINK("https://rossileiloes.com.br/lote/detalhe/31109", "139")</f>
      </c>
      <c r="B129" s="4" t="s">
        <f>=HYPERLINK("https://rossileiloes.com.br/lote/detalhe/31109", " LOTE COM: 140 Un. de PRENSA CABO 1/2" X 20S         ( SEM USO) - CONFORME RELAÇÃO")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4.300,00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=HYPERLINK("https://rossileiloes.com.br/lote/detalhe/31111", "140")</f>
      </c>
      <c r="B130" s="4" t="s">
        <f>=HYPERLINK("https://rossileiloes.com.br/lote/detalhe/31111", " LOTE COM: 140 Un. de PRENSA CABO 1/2" X 20S         ( SEM USO) - CONFORME RELAÇÃO")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4.300,00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=HYPERLINK("https://rossileiloes.com.br/lote/detalhe/31113", "141")</f>
      </c>
      <c r="B131" s="4" t="s">
        <f>=HYPERLINK("https://rossileiloes.com.br/lote/detalhe/31113", " LOTE COM: 324 Un. de GRATING GROUNDING TAB ( SEM USO) - CONFORME RELAÇÃO")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=HYPERLINK("https://rossileiloes.com.br/lote/detalhe/31114", "142")</f>
      </c>
      <c r="B132" s="4" t="s">
        <f>=HYPERLINK("https://rossileiloes.com.br/lote/detalhe/31114", " LOTE COM: 2380 Metros de CABOS 1X2X0.75 (i) Cinza ( SEM USO) - CONFORME RELAÇÃO")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6.700,00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=HYPERLINK("https://rossileiloes.com.br/lote/detalhe/31115", "143")</f>
      </c>
      <c r="B133" s="4" t="s">
        <f>=HYPERLINK("https://rossileiloes.com.br/lote/detalhe/31115", " LOTE COM: 65 Un. de PRENSA CABO CONDUITE ( SEM USO) - CONFORME RELAÇÃO")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=HYPERLINK("https://rossileiloes.com.br/lote/detalhe/31116", "144")</f>
      </c>
      <c r="B134" s="4" t="s">
        <f>=HYPERLINK("https://rossileiloes.com.br/lote/detalhe/31116", " LOTE COM: 65 Un. de PRENSA CABO CONDUITE ( SEM USO) - CONFORME RELAÇÃO")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=HYPERLINK("https://rossileiloes.com.br/lote/detalhe/31117", "145")</f>
      </c>
      <c r="B135" s="4" t="s">
        <f>=HYPERLINK("https://rossileiloes.com.br/lote/detalhe/31117", " LOTE COM: 10 Un. de BOTOEIRA DE ACIONAMENTO MANUAL ( SEM USO) - CONFORME RELAÇÃO")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4.300,00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=HYPERLINK("https://rossileiloes.com.br/lote/detalhe/31118", "146")</f>
      </c>
      <c r="B136" s="4" t="s">
        <f>=HYPERLINK("https://rossileiloes.com.br/lote/detalhe/31118", " LOTE COM: 11 Un. de BOTOEIRA DE ACIONAMENTO MANUAL ( SEM USO) - CONFORME RELAÇÃO")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=HYPERLINK("https://rossileiloes.com.br/lote/detalhe/31119", "147")</f>
      </c>
      <c r="B137" s="4" t="s">
        <f>=HYPERLINK("https://rossileiloes.com.br/lote/detalhe/31119", " LOTE COM: 1792 Metros de CABO BFOU 1X3X1.5 (c) Cinza( SEM USO) - CONFORME RELAÇÃO")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=HYPERLINK("https://rossileiloes.com.br/lote/detalhe/31120", "148")</f>
      </c>
      <c r="B138" s="4" t="s">
        <f>=HYPERLINK("https://rossileiloes.com.br/lote/detalhe/31120", " LOTE COM: 161 Un. de VEDAÇÃO DE CABO ( SEM USO) - CONFORME RELAÇÃO")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=HYPERLINK("https://rossileiloes.com.br/lote/detalhe/30992", "149")</f>
      </c>
      <c r="B139" s="4" t="s">
        <f>=HYPERLINK("https://rossileiloes.com.br/lote/detalhe/30992", " LOTE COM: 199 Un. de VEDA CABO ( SEM USO) - CONFORME RELAÇÃO")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=HYPERLINK("https://rossileiloes.com.br/lote/detalhe/30975", "150")</f>
      </c>
      <c r="B140" s="4" t="s">
        <f>=HYPERLINK("https://rossileiloes.com.br/lote/detalhe/30975", " LOTE COM: 1250 Metros de CABO BFOU 2X2,5 Preto ( SEM USO) - CONFORME RELAÇÃO")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=HYPERLINK("https://rossileiloes.com.br/lote/detalhe/30995", "151")</f>
      </c>
      <c r="B141" s="4" t="s">
        <f>=HYPERLINK("https://rossileiloes.com.br/lote/detalhe/30995", " LOTE COM: 158 Un. de PRENSA CABO 1/2" X 20 ( SEM USO) - CONFORME RELAÇÃO")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=HYPERLINK("https://rossileiloes.com.br/lote/detalhe/31005", "152")</f>
      </c>
      <c r="B142" s="4" t="s">
        <f>=HYPERLINK("https://rossileiloes.com.br/lote/detalhe/31005", " LOTE COM: 42 Un. de TAMPA SOLIDA - SS6CC-03-90HB12 ( SEM USO) - CONFORME RELAÇÃO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=HYPERLINK("https://rossileiloes.com.br/lote/detalhe/30985", "153")</f>
      </c>
      <c r="B143" s="4" t="s">
        <f>=HYPERLINK("https://rossileiloes.com.br/lote/detalhe/30985", " LOTE COM: 143 Un. de ELETROCALHA 316SS 90 50MM (SEM USO) - CONFORME RELAÇÃO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=HYPERLINK("https://rossileiloes.com.br/lote/detalhe/30984", "154")</f>
      </c>
      <c r="B144" s="4" t="s">
        <f>=HYPERLINK("https://rossileiloes.com.br/lote/detalhe/30984", " LOTE COM: 30 Un. de ELETROCALHA 316SS 90 300MM (SEM USO) - CONFORME RELAÇÃO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=HYPERLINK("https://rossileiloes.com.br/lote/detalhe/30999", "155")</f>
      </c>
      <c r="B145" s="4" t="s">
        <f>=HYPERLINK("https://rossileiloes.com.br/lote/detalhe/30999", " LOTE COM: 170 Un. de PRENSA CABO CONDUITE (SEM USO) - CONFORME RELAÇÃO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=HYPERLINK("https://rossileiloes.com.br/lote/detalhe/30972", "156")</f>
      </c>
      <c r="B146" s="4" t="s">
        <f>=HYPERLINK("https://rossileiloes.com.br/lote/detalhe/30972", " LOTE COM: 1325 Un. de PARAFUSO 3/8" X 3/4" (SEM USO) - CONFORME RELAÇÃO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=HYPERLINK("https://rossileiloes.com.br/lote/detalhe/30974", "157")</f>
      </c>
      <c r="B147" s="4" t="s">
        <f>=HYPERLINK("https://rossileiloes.com.br/lote/detalhe/30974", " LOTE COM: 1325 Un. de PARAFUSO 3/8" X 3/4" (SEM USO) - CONFORME RELAÇÃO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=HYPERLINK("https://rossileiloes.com.br/lote/detalhe/30969", "158")</f>
      </c>
      <c r="B148" s="4" t="s">
        <f>=HYPERLINK("https://rossileiloes.com.br/lote/detalhe/30969", " LOTE COM: 1266 Metros de CABO BFOU 1x2x1.5 (i) CINZA (SEM USO) - CONFORME RELAÇÃO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=HYPERLINK("https://rossileiloes.com.br/lote/detalhe/30990", "159")</f>
      </c>
      <c r="B149" s="4" t="s">
        <f>=HYPERLINK("https://rossileiloes.com.br/lote/detalhe/30990", " LOTE COM: 149 Un. de CONEXAO DE CONDUITE (SEM USO) - CONFORME RELAÇÃO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=HYPERLINK("https://rossileiloes.com.br/lote/detalhe/31008", "160")</f>
      </c>
      <c r="B150" s="4" t="s">
        <f>=HYPERLINK("https://rossileiloes.com.br/lote/detalhe/31008", " LOTE COM: 150 Un. de TAMPAO M25 757BM34 (SEM USO) - CONFORME RELAÇÃO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=HYPERLINK("https://rossileiloes.com.br/lote/detalhe/30981", "161")</f>
      </c>
      <c r="B151" s="4" t="s">
        <f>=HYPERLINK("https://rossileiloes.com.br/lote/detalhe/30981", " LOTE COM: 150 Un. de TAMPAO M25 757BM34  (SEM USO) - CONFORME RELAÇÃO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=HYPERLINK("https://rossileiloes.com.br/lote/detalhe/31001", "162")</f>
      </c>
      <c r="B152" s="4" t="s">
        <f>=HYPERLINK("https://rossileiloes.com.br/lote/detalhe/31001", " LOTE COM: 11 Un. de PRENSA CABO RS 250             (SEM USO) - CONFORME RELAÇÃO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=HYPERLINK("https://rossileiloes.com.br/lote/detalhe/30996", "163")</f>
      </c>
      <c r="B153" s="4" t="s">
        <f>=HYPERLINK("https://rossileiloes.com.br/lote/detalhe/30996", " LOTE COM: 143 Un. de PRENSA CABO M20/20 (SEM USO) - CONFORME RELAÇÃO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=HYPERLINK("https://rossileiloes.com.br/lote/detalhe/31006", "164")</f>
      </c>
      <c r="B154" s="4" t="s">
        <f>=HYPERLINK("https://rossileiloes.com.br/lote/detalhe/31006", " LOTE COM: 42 Un. de ELETROCALHA 808SS620-03-90HB12  (SEM USO) - CONFORME RELAÇÃO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4.700,00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=HYPERLINK("https://rossileiloes.com.br/lote/detalhe/31000", "165")</f>
      </c>
      <c r="B155" s="4" t="s">
        <f>=HYPERLINK("https://rossileiloes.com.br/lote/detalhe/31000", " LOTE COM: 54 Un. de ORIFICIO CALIBRADO (SEM USO) - CONFORME RELAÇÃO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=HYPERLINK("https://rossileiloes.com.br/lote/detalhe/30973", "166")</f>
      </c>
      <c r="B156" s="4" t="s">
        <f>=HYPERLINK("https://rossileiloes.com.br/lote/detalhe/30973", " LOTE COM:  140 Un. de .5 ODT UNION SWAGELOK (SEM USO) - CONFORME RELAÇÃO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2.100,00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=HYPERLINK("https://rossileiloes.com.br/lote/detalhe/31025", "167")</f>
      </c>
      <c r="B157" s="4" t="s">
        <f>=HYPERLINK("https://rossileiloes.com.br/lote/detalhe/31025", " LOTE COM: 140 Un. de .5 ODT UNION SWAGELOK (SEM USO) - CONFORME RELAÇÃO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2.100,00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=HYPERLINK("https://rossileiloes.com.br/lote/detalhe/31019", "168")</f>
      </c>
      <c r="B158" s="4" t="s">
        <f>=HYPERLINK("https://rossileiloes.com.br/lote/detalhe/31019", " LOTE COM: 175 Un. de .500 ODT UNIÃO SWAGELOK (SEM USO) - CONFORME RELAÇÃO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2.100,00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=HYPERLINK("https://rossileiloes.com.br/lote/detalhe/30989", "169")</f>
      </c>
      <c r="B159" s="4" t="s">
        <f>=HYPERLINK("https://rossileiloes.com.br/lote/detalhe/30989", " LOTE COM: 175 Un. de .500 ODT UNIÃO SWAGELOK (SEM USO) - CONFORME RELAÇÃO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=HYPERLINK("https://rossileiloes.com.br/lote/detalhe/30980", "170")</f>
      </c>
      <c r="B160" s="4" t="s">
        <f>=HYPERLINK("https://rossileiloes.com.br/lote/detalhe/30980", " LOTE COM: 29 Un. de VALVULA DE INSTRUMENTACAO (SEM USO) - CONFORME RELAÇÃO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=HYPERLINK("https://rossileiloes.com.br/lote/detalhe/30966", "171")</f>
      </c>
      <c r="B161" s="4" t="s">
        <f>=HYPERLINK("https://rossileiloes.com.br/lote/detalhe/30966", " LOTE COM: 29 Un. de VALVULA DE INSTRUMENTACAO (SEM USO) - CONFORME RELAÇÃO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=HYPERLINK("https://rossileiloes.com.br/lote/detalhe/30997", "172")</f>
      </c>
      <c r="B162" s="4" t="s">
        <f>=HYPERLINK("https://rossileiloes.com.br/lote/detalhe/30997", " LOTE COM: 8 Un. de MANGUEIRA FLEX. P/ COMPRESSOR (SEM USO) - CONFORME RELAÇÃO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=HYPERLINK("https://rossileiloes.com.br/lote/detalhe/30983", "173")</f>
      </c>
      <c r="B163" s="4" t="s">
        <f>=HYPERLINK("https://rossileiloes.com.br/lote/detalhe/30983", " LOTE COM: 8 Un. de  MANGUEIRA FLEX. P/ COMPRESSOR (SEM USO) - CONFORME RELAÇÃO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=HYPERLINK("https://rossileiloes.com.br/lote/detalhe/30988", "174")</f>
      </c>
      <c r="B164" s="4" t="s">
        <f>=HYPERLINK("https://rossileiloes.com.br/lote/detalhe/30988", " LOTE COM: 6 Un. de PRENSA CABO RS 200 316 (SEM USO) - CONFORME RELAÇÃO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=HYPERLINK("https://rossileiloes.com.br/lote/detalhe/30971", "175")</f>
      </c>
      <c r="B165" s="4" t="s">
        <f>=HYPERLINK("https://rossileiloes.com.br/lote/detalhe/30971", " LOTE COM: 6 Un de PRENSA CABO RS 200 316 (SEM USO) - CONFORME RELAÇÃO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=HYPERLINK("https://rossileiloes.com.br/lote/detalhe/31028", "176")</f>
      </c>
      <c r="B166" s="4" t="s">
        <f>=HYPERLINK("https://rossileiloes.com.br/lote/detalhe/31028", " LOTE COM: 34 Un. de TAMPA SOLIDA - 808SS620-04-120 (SEM USO) - CONFORME RELAÇÃO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=HYPERLINK("https://rossileiloes.com.br/lote/detalhe/31015", "177")</f>
      </c>
      <c r="B167" s="4" t="s">
        <f>=HYPERLINK("https://rossileiloes.com.br/lote/detalhe/31015", " LOTE COM: 145 Un. de GRAMPO CIRCULAR - PN 9SS6-9034  (SEM USO) - CONFORME RELAÇÃO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4.600,00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=HYPERLINK("https://rossileiloes.com.br/lote/detalhe/31017", "178")</f>
      </c>
      <c r="B168" s="4" t="s">
        <f>=HYPERLINK("https://rossileiloes.com.br/lote/detalhe/31017", " LOTE COM: 59 Un. de ELETROCALHA 316SS 90 100MM (SEM USO) - CONFORME RELAÇÃO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=HYPERLINK("https://rossileiloes.com.br/lote/detalhe/31027", "179")</f>
      </c>
      <c r="B169" s="4" t="s">
        <f>=HYPERLINK("https://rossileiloes.com.br/lote/detalhe/31027", " LOTE COM: 360 Un. de TAMPAO EX M20 757BM24  (SEM USO) - CONFORME RELAÇÃO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3.400,00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=HYPERLINK("https://rossileiloes.com.br/lote/detalhe/31016", "180")</f>
      </c>
      <c r="B170" s="4" t="s">
        <f>=HYPERLINK("https://rossileiloes.com.br/lote/detalhe/31016", " LOTE COM: 3260 Metros de TERMOCONTRÁTIL HIS-3 18/6 AZUL (SEM USO) - CONFORME RELAÇÃO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=HYPERLINK("https://rossileiloes.com.br/lote/detalhe/31018", "181")</f>
      </c>
      <c r="B171" s="4" t="s">
        <f>=HYPERLINK("https://rossileiloes.com.br/lote/detalhe/31018", " LOTE COM: 210 Metros de CONDUITE FLEXÍVEL 1/2" (SEM USO) - CONFORME RELAÇÃO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3.400,00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=HYPERLINK("https://rossileiloes.com.br/lote/detalhe/31013", "182")</f>
      </c>
      <c r="B172" s="4" t="s">
        <f>=HYPERLINK("https://rossileiloes.com.br/lote/detalhe/31013", " LOTE COM: 2004 Metros de FIO ELETRICO VERDE AMARELO (SEM USO) - CONFORME RELAÇÃO ")</f>
      </c>
      <c r="C172" s="4" t="inlineStr">
        <is>
          <t>Vendido</t>
        </is>
      </c>
      <c r="D172" s="4" t="inlineStr">
        <is>
          <t>11</t>
        </is>
      </c>
      <c r="E172" s="5" t="inlineStr">
        <is>
          <t>3.500,00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=HYPERLINK("https://rossileiloes.com.br/lote/detalhe/31023", "183")</f>
      </c>
      <c r="B173" s="4" t="s">
        <f>=HYPERLINK("https://rossileiloes.com.br/lote/detalhe/31023", " LOTE COM: 134 Un. de GRAMPO CIRCULAR - PN 9SS6-9033 -  (SEM USO) - CONFORME RELAÇÃO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=HYPERLINK("https://rossileiloes.com.br/lote/detalhe/30968", "184")</f>
      </c>
      <c r="B174" s="4" t="s">
        <f>=HYPERLINK("https://rossileiloes.com.br/lote/detalhe/30968", " LOTE COM: 37 Un. de FLANGE 0,5 ODT 0,75 NPS 150 LB (SEM USO) - CONFORME RELAÇÃO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=HYPERLINK("https://rossileiloes.com.br/lote/detalhe/31021", "185")</f>
      </c>
      <c r="B175" s="4" t="s">
        <f>=HYPERLINK("https://rossileiloes.com.br/lote/detalhe/31021", " LOTE COM: 56 Un. de FLANGE,.5 ODT /.5 NPS 150 #RF (SEM USO) - CONFORME RELAÇÃO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=HYPERLINK("https://rossileiloes.com.br/lote/detalhe/30991", "186")</f>
      </c>
      <c r="B176" s="4" t="s">
        <f>=HYPERLINK("https://rossileiloes.com.br/lote/detalhe/30991", " LOTE COM: 5 Un. de  MANGUEIRA FLEXIVEL (SEM USO) - CONFORME RELAÇÃO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3.400,00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=HYPERLINK("https://rossileiloes.com.br/lote/detalhe/30970", "187")</f>
      </c>
      <c r="B177" s="4" t="s">
        <f>=HYPERLINK("https://rossileiloes.com.br/lote/detalhe/30970", " LOTE COM: 8  PC,    TAMPA 316 L - SS6CC-04-120 -  (SEM USO) - CONFORME RELAÇÃO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=HYPERLINK("https://rossileiloes.com.br/lote/detalhe/30987", "188")</f>
      </c>
      <c r="B178" s="4" t="s">
        <f>=HYPERLINK("https://rossileiloes.com.br/lote/detalhe/30987", " LOTE COM: 8 PC,   TAMPA 316 L - SS6CC-04-120 - (SEM USO) - CONFORME RELAÇÃO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=HYPERLINK("https://rossileiloes.com.br/lote/detalhe/30979", "189")</f>
      </c>
      <c r="B179" s="4" t="s">
        <f>=HYPERLINK("https://rossileiloes.com.br/lote/detalhe/30979", " LOTE COM: 50 PC,   -  1.00 ODT SWAGELOK #SS-161O-6 (SEM USO) - CONFORME RELAÇÃO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=HYPERLINK("https://rossileiloes.com.br/lote/detalhe/31045", "190")</f>
      </c>
      <c r="B180" s="4" t="s">
        <f>=HYPERLINK("https://rossileiloes.com.br/lote/detalhe/31045", " LOTE COM: 50  PC,   -  1.00 ODT SWAGELOK #SS-161O-6  (SEM USO) - CONFORME RELAÇÃO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=HYPERLINK("https://rossileiloes.com.br/lote/detalhe/31007", "191")</f>
      </c>
      <c r="B181" s="4" t="s">
        <f>=HYPERLINK("https://rossileiloes.com.br/lote/detalhe/31007", " LOTE COM: 20 PC,  PRENSA CABO P/ COMPRESSOR (SEM USO) - CONFORME RELAÇÃO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=HYPERLINK("https://rossileiloes.com.br/lote/detalhe/31053", "193")</f>
      </c>
      <c r="B182" s="4" t="s">
        <f>=HYPERLINK("https://rossileiloes.com.br/lote/detalhe/31053", " LOTE COM: 110  PC,   ORIFICIO CALIBRADO 0,125 POL (SEM USO) - CONFORME RELAÇÃO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=HYPERLINK("https://rossileiloes.com.br/lote/detalhe/30998", "195")</f>
      </c>
      <c r="B183" s="4" t="s">
        <f>=HYPERLINK("https://rossileiloes.com.br/lote/detalhe/30998", " LOTE COM: 26 PC,   GROUNDING BAR (SEM USO) - CONFORME RELAÇÃO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3.600,00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=HYPERLINK("https://rossileiloes.com.br/lote/detalhe/30986", "196")</f>
      </c>
      <c r="B184" s="4" t="s">
        <f>=HYPERLINK("https://rossileiloes.com.br/lote/detalhe/30986", " LOTE COM: 58 PC,    VEDAÇÃO DE CABO (SEM USO) - CONFORME RELAÇÃO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=HYPERLINK("https://rossileiloes.com.br/lote/detalhe/31004", "197")</f>
      </c>
      <c r="B185" s="4" t="s">
        <f>=HYPERLINK("https://rossileiloes.com.br/lote/detalhe/31004", " LOTE COM: 730  PC.  ABRACADEIRA EM AÇO INOXIDAVEL (SEM USO) - CONFORME RELAÇÃO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=HYPERLINK("https://rossileiloes.com.br/lote/detalhe/31026", "198")</f>
      </c>
      <c r="B186" s="4" t="s">
        <f>=HYPERLINK("https://rossileiloes.com.br/lote/detalhe/31026", " LOTE COM: 730 PC,   ABRACADEIRA EM AÇO INOXIDAVEL (SEM USO) - CONFORME RELAÇÃO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2.100,00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=HYPERLINK("https://rossileiloes.com.br/lote/detalhe/30994", "200")</f>
      </c>
      <c r="B187" s="4" t="s">
        <f>=HYPERLINK("https://rossileiloes.com.br/lote/detalhe/30994", " LOTE COM: 8 PC,   TRANSMISSOR                    (SEM USO) - CONFORME RELAÇÃO ")</f>
      </c>
      <c r="C187" s="4" t="inlineStr">
        <is>
          <t>Vendido</t>
        </is>
      </c>
      <c r="D187" s="4" t="inlineStr">
        <is>
          <t>7</t>
        </is>
      </c>
      <c r="E187" s="5" t="inlineStr">
        <is>
          <t>11.200,00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=HYPERLINK("https://rossileiloes.com.br/lote/detalhe/30967", "201")</f>
      </c>
      <c r="B188" s="4" t="s">
        <f>=HYPERLINK("https://rossileiloes.com.br/lote/detalhe/30967", " LOTE COM: 1.065 PC de  3/8 HEX,SERRATED FLANGE 316SS (SEM USO) - CONFORME RELAÇÃO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=HYPERLINK("https://rossileiloes.com.br/lote/detalhe/30965", "202")</f>
      </c>
      <c r="B189" s="4" t="s">
        <f>=HYPERLINK("https://rossileiloes.com.br/lote/detalhe/30965", " LOTE COM: 1.065 PC. de 3/8 HEX,SERRATED FLANGE 316SS (SEM USO) - CONFORME RELAÇÃO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=HYPERLINK("https://rossileiloes.com.br/lote/detalhe/30982", "203")</f>
      </c>
      <c r="B190" s="4" t="s">
        <f>=HYPERLINK("https://rossileiloes.com.br/lote/detalhe/30982", " LOTE COM: 36 PC,  VALVULA GLOBO (SEM USO) - CONFORME RELAÇÃO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=HYPERLINK("https://rossileiloes.com.br/lote/detalhe/31048", "204")</f>
      </c>
      <c r="B191" s="4" t="s">
        <f>=HYPERLINK("https://rossileiloes.com.br/lote/detalhe/31048", " LOTE COM: 36 PC.,  VALVULA GLOBO (SEM USO) - CONFORME RELAÇÃO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3.200,00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=HYPERLINK("https://rossileiloes.com.br/lote/detalhe/31096", "205")</f>
      </c>
      <c r="B192" s="4" t="s">
        <f>=HYPERLINK("https://rossileiloes.com.br/lote/detalhe/31096", " LOTE COM: 01 PC,    VALVULA DE GAS                 (SEM USO) - CONFORME RELAÇÃO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=HYPERLINK("https://rossileiloes.com.br/lote/detalhe/31049", "206")</f>
      </c>
      <c r="B193" s="4" t="s">
        <f>=HYPERLINK("https://rossileiloes.com.br/lote/detalhe/31049", " LOTE COM: 29 PC.   FLANGE WN RF 4" SCH 10S (SEM USO) - CONFORME RELAÇÃO 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2.800,00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=HYPERLINK("https://rossileiloes.com.br/lote/detalhe/31024", "207")</f>
      </c>
      <c r="B194" s="4" t="s">
        <f>=HYPERLINK("https://rossileiloes.com.br/lote/detalhe/31024", " LOTE COM: 29  PC,  FLANGE WN RF 4" SCH 10S (SEM USO) - CONFORME RELAÇÃO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2.800,00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=HYPERLINK("https://rossileiloes.com.br/lote/detalhe/30977", "208")</f>
      </c>
      <c r="B195" s="4" t="s">
        <f>=HYPERLINK("https://rossileiloes.com.br/lote/detalhe/30977", " LOTE COM: 10 PC.   VALVULA GLOBO (SEM USO) - CONFORME RELAÇÃO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=HYPERLINK("https://rossileiloes.com.br/lote/detalhe/30976", "209")</f>
      </c>
      <c r="B196" s="4" t="s">
        <f>=HYPERLINK("https://rossileiloes.com.br/lote/detalhe/30976", " LOTE COM: 11 PC,  VALVULA GLOBO (SEM USO) - CONFORME RELAÇÃO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2.800,00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=HYPERLINK("https://rossileiloes.com.br/lote/detalhe/31047", "210")</f>
      </c>
      <c r="B197" s="4" t="s">
        <f>=HYPERLINK("https://rossileiloes.com.br/lote/detalhe/31047", " LOTE COM: 315 PC,   ABRACADEIRA PARA TUBO DE 4" (SEM USO) - CONFORME RELAÇÃO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=HYPERLINK("https://rossileiloes.com.br/lote/detalhe/31002", "211")</f>
      </c>
      <c r="B198" s="4" t="s">
        <f>=HYPERLINK("https://rossileiloes.com.br/lote/detalhe/31002", " LOTE COM: 315 PC,   ABRACADEIRA PARA TUBO DE 4" (SEM USO) - CONFORME RELAÇÃO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=HYPERLINK("https://rossileiloes.com.br/lote/detalhe/30993", "212")</f>
      </c>
      <c r="B199" s="4" t="s">
        <f>=HYPERLINK("https://rossileiloes.com.br/lote/detalhe/30993", " LOTE COM: 21 PC,   CURVA 6" 45° LR SCH 40S  (SEM USO) - CONFORME RELAÇÃO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2.600,00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=HYPERLINK("https://rossileiloes.com.br/lote/detalhe/31009", "213")</f>
      </c>
      <c r="B200" s="4" t="s">
        <f>=HYPERLINK("https://rossileiloes.com.br/lote/detalhe/31009", " LOTE COM: 21 PC,   CURVA 6" 45° LR SCH 40S  (SEM USO) - CONFORME RELAÇÃO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=HYPERLINK("https://rossileiloes.com.br/lote/detalhe/31020", "214")</f>
      </c>
      <c r="B201" s="4" t="s">
        <f>=HYPERLINK("https://rossileiloes.com.br/lote/detalhe/31020", " LOTE COM: 13 PC,  ACOPLAMENTO SANDVIK L 3" 316L (SEM USO) - CONFORME RELAÇÃO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=HYPERLINK("https://rossileiloes.com.br/lote/detalhe/31090", "215")</f>
      </c>
      <c r="B202" s="4" t="s">
        <f>=HYPERLINK("https://rossileiloes.com.br/lote/detalhe/31090", " LOTE COM: 13  PC,   ACOPLAMENTO SANDVIK L 3" 316L (SEM USO) - CONFORME RELAÇÃO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2.100,00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=HYPERLINK("https://rossileiloes.com.br/lote/detalhe/30978", "216")</f>
      </c>
      <c r="B203" s="4" t="s">
        <f>=HYPERLINK("https://rossileiloes.com.br/lote/detalhe/30978", " LOTE COM: 117 PC,   PARAFUSO M20 X 50MM (SEM USO) - CONFORME RELAÇÃO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=HYPERLINK("https://rossileiloes.com.br/lote/detalhe/31011", "217")</f>
      </c>
      <c r="B204" s="4" t="s">
        <f>=HYPERLINK("https://rossileiloes.com.br/lote/detalhe/31011", " LOTE COM: 117 PC,  PARAFUSO M20 X 50MM (SEM USO) - CONFORME RELAÇÃO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=HYPERLINK("https://rossileiloes.com.br/lote/detalhe/31012", "218")</f>
      </c>
      <c r="B205" s="4" t="s">
        <f>=HYPERLINK("https://rossileiloes.com.br/lote/detalhe/31012", " LOTE COM: 20  PC,   CURVA RL 90 2" SCH 160 (SEM USO) - CONFORME RELAÇÃO 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2.300,00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=HYPERLINK("https://rossileiloes.com.br/lote/detalhe/31010", "219")</f>
      </c>
      <c r="B206" s="4" t="s">
        <f>=HYPERLINK("https://rossileiloes.com.br/lote/detalhe/31010", " LOTE COM: 20 PC,  CURVA RL 90 2" SCH 160 (SEM USO) - CONFORME RELAÇÃO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2.300,00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=HYPERLINK("https://rossileiloes.com.br/lote/detalhe/31014", "220")</f>
      </c>
      <c r="B207" s="4" t="s">
        <f>=HYPERLINK("https://rossileiloes.com.br/lote/detalhe/31014", " LOTE COM: 05 PC,   VALVULA DE RETENÇÃO  SWAGELOC (SEM USO) - CONFORME RELAÇÃO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2.200,00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=HYPERLINK("https://rossileiloes.com.br/lote/detalhe/31033", "221")</f>
      </c>
      <c r="B208" s="4" t="s">
        <f>=HYPERLINK("https://rossileiloes.com.br/lote/detalhe/31033", " LOTE COM: 06 PC,   VALVULA DE RETENÇÃO  SWAGELOC (SEM USO) - CONFORME RELAÇÃO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=HYPERLINK("https://rossileiloes.com.br/lote/detalhe/31003", "222")</f>
      </c>
      <c r="B209" s="4" t="s">
        <f>=HYPERLINK("https://rossileiloes.com.br/lote/detalhe/31003", " LOTE COM: 900 PC,   PARAFUSO ALLEN (SEM USO) - CONFORME RELAÇÃO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2.600,00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=HYPERLINK("https://rossileiloes.com.br/lote/detalhe/31035", "223")</f>
      </c>
      <c r="B210" s="4" t="s">
        <f>=HYPERLINK("https://rossileiloes.com.br/lote/detalhe/31035", " LOTE COM: 900 PC,    PARAFUSO ALLEN (SEM USO) - CONFORME RELAÇÃO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2.600,00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=HYPERLINK("https://rossileiloes.com.br/lote/detalhe/31022", "224")</f>
      </c>
      <c r="B211" s="4" t="s">
        <f>=HYPERLINK("https://rossileiloes.com.br/lote/detalhe/31022", " LOTE COM: 01 PC,  VALVULA DE SEGURANCA (SEM USO) - CONFORME RELAÇÃO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5.400,00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=HYPERLINK("https://rossileiloes.com.br/lote/detalhe/31055", "226")</f>
      </c>
      <c r="B212" s="4" t="s">
        <f>=HYPERLINK("https://rossileiloes.com.br/lote/detalhe/31055", " LOTE COM: 01 PC,  FILTRO                         (SEM USO) - CONFORME RELAÇÃO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=HYPERLINK("https://rossileiloes.com.br/lote/detalhe/31034", "227")</f>
      </c>
      <c r="B213" s="4" t="s">
        <f>=HYPERLINK("https://rossileiloes.com.br/lote/detalhe/31034", " LOTE COM: 01  PC,   FILTRO                         (SEM USO) - CONFORME RELAÇÃO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=HYPERLINK("https://rossileiloes.com.br/lote/detalhe/31031", "228")</f>
      </c>
      <c r="B214" s="4" t="s">
        <f>=HYPERLINK("https://rossileiloes.com.br/lote/detalhe/31031", " LOTE COM: 463,8  M,   -  BARRA CHATA INOX 316L (SEM USO) - CONFORME RELAÇÃO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10.500,00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=HYPERLINK("https://rossileiloes.com.br/lote/detalhe/31032", "229")</f>
      </c>
      <c r="B215" s="4" t="s">
        <f>=HYPERLINK("https://rossileiloes.com.br/lote/detalhe/31032", " LOTE COM: 175,11 M.   - CANTONEIRA 316 L 60 X 60 X 6 (SEM USO) - CONFORME RELAÇÃO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=HYPERLINK("https://rossileiloes.com.br/lote/detalhe/31030", "230")</f>
      </c>
      <c r="B216" s="4" t="s">
        <f>=HYPERLINK("https://rossileiloes.com.br/lote/detalhe/31030", " LOTE COM: 425 PC.   PORCA AUTO TRAVANTE M12 - 1.75 (SEM USO) - CONFORME RELAÇÃO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4.700,00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=HYPERLINK("https://rossileiloes.com.br/lote/detalhe/31029", "231")</f>
      </c>
      <c r="B217" s="4" t="s">
        <f>=HYPERLINK("https://rossileiloes.com.br/lote/detalhe/31029", " LOTE COM: 425 PC,   PORCA AUTO TRAVANTE M12 - 1.75 (SEM USO) - CONFORME RELAÇÃO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4.700,00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=HYPERLINK("https://rossileiloes.com.br/lote/detalhe/31036", "232")</f>
      </c>
      <c r="B218" s="4" t="s">
        <f>=HYPERLINK("https://rossileiloes.com.br/lote/detalhe/31036", " LOTE COM: 48 PC,   COTOVELO 3/4          (SEM USO) - CONFORME RELAÇÃO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3.700,00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=HYPERLINK("https://rossileiloes.com.br/lote/detalhe/31057", "233")</f>
      </c>
      <c r="B219" s="4" t="s">
        <f>=HYPERLINK("https://rossileiloes.com.br/lote/detalhe/31057", " LOTE COM: 48 PC,  COTOVELO 3/4      (SEM USO) - CONFORME RELAÇÃO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3.700,00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=HYPERLINK("https://rossileiloes.com.br/lote/detalhe/31058", "234")</f>
      </c>
      <c r="B220" s="4" t="s">
        <f>=HYPERLINK("https://rossileiloes.com.br/lote/detalhe/31058", " LOTE COM: 80,00 M.   - PERFIL U 50 X 25 316L          (SEM USO) - CONFORME RELAÇÃO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=HYPERLINK("https://rossileiloes.com.br/lote/detalhe/31099", "235")</f>
      </c>
      <c r="B221" s="4" t="s">
        <f>=HYPERLINK("https://rossileiloes.com.br/lote/detalhe/31099", " LOTE COM: 01 PC,   ELEMENTO FILTRANTE             (SEM USO) - CONFORME RELAÇÃO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1.100,00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=HYPERLINK("https://rossileiloes.com.br/lote/detalhe/31068", "236")</f>
      </c>
      <c r="B222" s="4" t="s">
        <f>=HYPERLINK("https://rossileiloes.com.br/lote/detalhe/31068", " LOTE COM: 01 PC,   ELEMENTO FILTRANTE             (SEM USO) - CONFORME RELAÇÃO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1.100,00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=HYPERLINK("https://rossileiloes.com.br/lote/detalhe/31063", "237")</f>
      </c>
      <c r="B223" s="4" t="s">
        <f>=HYPERLINK("https://rossileiloes.com.br/lote/detalhe/31063", " LOTE COM: 01 PC,    FILTRO                         (SEM USO) - CONFORME RELAÇÃO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=HYPERLINK("https://rossileiloes.com.br/lote/detalhe/31054", "238")</f>
      </c>
      <c r="B224" s="4" t="s">
        <f>=HYPERLINK("https://rossileiloes.com.br/lote/detalhe/31054", " LOTE COM: 01 PC,    FILTRO                         (SEM USO) - CONFORME RELAÇÃO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=HYPERLINK("https://rossileiloes.com.br/lote/detalhe/31059", "239")</f>
      </c>
      <c r="B225" s="4" t="s">
        <f>=HYPERLINK("https://rossileiloes.com.br/lote/detalhe/31059", " LOTE COM: 01 PC,   FILTRO                         (SEM USO) - CONFORME RELAÇÃO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=HYPERLINK("https://rossileiloes.com.br/lote/detalhe/31064", "240")</f>
      </c>
      <c r="B226" s="4" t="s">
        <f>=HYPERLINK("https://rossileiloes.com.br/lote/detalhe/31064", " LOTE COM: 3,302, 88 PÉS,    DE  TUBOS DIVERSOS  (SEM USO) - CONFORME RELAÇÃO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43.100,00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=HYPERLINK("https://rossileiloes.com.br/lote/detalhe/31080", "241")</f>
      </c>
      <c r="B227" s="4" t="s">
        <f>=HYPERLINK("https://rossileiloes.com.br/lote/detalhe/31080", " LOTE COM: 208  PC,  CURVA 4" LR BW 90° SCH 40  (SEM USO) - CONFORME RELAÇÃO ")</f>
      </c>
      <c r="C227" s="4" t="inlineStr">
        <is>
          <t>Vendido</t>
        </is>
      </c>
      <c r="D227" s="4" t="inlineStr">
        <is>
          <t>25</t>
        </is>
      </c>
      <c r="E227" s="5" t="inlineStr">
        <is>
          <t>17.750,00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=HYPERLINK("https://rossileiloes.com.br/lote/detalhe/31070", "242")</f>
      </c>
      <c r="B228" s="4" t="s">
        <f>=HYPERLINK("https://rossileiloes.com.br/lote/detalhe/31070", " LOTE COM: 208 PC, CURVA 4" LR BW 90° SCH 40 (SEM USO) - CONFORME RELAÇÃO ")</f>
      </c>
      <c r="C228" s="4" t="inlineStr">
        <is>
          <t>Vendido</t>
        </is>
      </c>
      <c r="D228" s="4" t="inlineStr">
        <is>
          <t>23</t>
        </is>
      </c>
      <c r="E228" s="5" t="inlineStr">
        <is>
          <t>17.250,00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=HYPERLINK("https://rossileiloes.com.br/lote/detalhe/31074", "243")</f>
      </c>
      <c r="B229" s="4" t="s">
        <f>=HYPERLINK("https://rossileiloes.com.br/lote/detalhe/31074", " LOTE COM: 4 PC,  VALV ESFERA TRIPARTIDA 0.75"   (SEM USO) - CONFORME RELAÇÃO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2.600,00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=HYPERLINK("https://rossileiloes.com.br/lote/detalhe/31062", "244")</f>
      </c>
      <c r="B230" s="4" t="s">
        <f>=HYPERLINK("https://rossileiloes.com.br/lote/detalhe/31062", " LOTE COM: 12 PC,   VALVULA GLOBO 1/2 POL 2500 LB  (SEM USO) - CONFORME RELAÇÃO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2.700,00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=HYPERLINK("https://rossileiloes.com.br/lote/detalhe/31042", "245")</f>
      </c>
      <c r="B231" s="4" t="s">
        <f>=HYPERLINK("https://rossileiloes.com.br/lote/detalhe/31042", " LOTE COM: 15 PC,   PRENSA CABO (SEM USO) - CONFORME RELAÇÃO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2.600,00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=HYPERLINK("https://rossileiloes.com.br/lote/detalhe/31072", "246")</f>
      </c>
      <c r="B232" s="4" t="s">
        <f>=HYPERLINK("https://rossileiloes.com.br/lote/detalhe/31072", " LOTE COM: 15 PC,    PRENSA CABO (SEM USO) - CONFORME RELAÇÃO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2.600,00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=HYPERLINK("https://rossileiloes.com.br/lote/detalhe/31061", "247")</f>
      </c>
      <c r="B233" s="4" t="s">
        <f>=HYPERLINK("https://rossileiloes.com.br/lote/detalhe/31061", " LOTE COM: 45  PC,   PRENSA CABO 1/2" x 20/16       (SEM USO) - CONFORME RELAÇÃO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1.400,00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=HYPERLINK("https://rossileiloes.com.br/lote/detalhe/31051", "248")</f>
      </c>
      <c r="B234" s="4" t="s">
        <f>=HYPERLINK("https://rossileiloes.com.br/lote/detalhe/31051", " LOTE COM: 45  PC,   PRENSA CABO 1/2" x 20/16        (SEM USO) - CONFORME RELAÇÃO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1.400,00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=HYPERLINK("https://rossileiloes.com.br/lote/detalhe/31071", "249")</f>
      </c>
      <c r="B235" s="4" t="s">
        <f>=HYPERLINK("https://rossileiloes.com.br/lote/detalhe/31071", " LOTE COM: 25 PC, CALCO (CUNHA) INOX 120 AISI316  (SEM USO) - CONFORME RELAÇÃO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=HYPERLINK("https://rossileiloes.com.br/lote/detalhe/31079", "250")</f>
      </c>
      <c r="B236" s="4" t="s">
        <f>=HYPERLINK("https://rossileiloes.com.br/lote/detalhe/31079", " LOTE COM: 293 PC,   PRENSA CABO ROXTEC RM 20 PE EX  (SEM USO) - CONFORME RELAÇÃO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=HYPERLINK("https://rossileiloes.com.br/lote/detalhe/31073", "251")</f>
      </c>
      <c r="B237" s="4" t="s">
        <f>=HYPERLINK("https://rossileiloes.com.br/lote/detalhe/31073", " LOTE COM: 293 PC,   PRENSA CABO ROXTEC RM 20 PE EX  (SEM USO) - CONFORME RELAÇÃO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=HYPERLINK("https://rossileiloes.com.br/lote/detalhe/31075", "252")</f>
      </c>
      <c r="B238" s="4" t="s">
        <f>=HYPERLINK("https://rossileiloes.com.br/lote/detalhe/31075", " LOTE COM: 2050  PC,   ABRAÇADEIRA PROTEÇÃO LFPC103  (SEM USO) - CONFORME RELAÇÃO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=HYPERLINK("https://rossileiloes.com.br/lote/detalhe/31066", "253")</f>
      </c>
      <c r="B239" s="4" t="s">
        <f>=HYPERLINK("https://rossileiloes.com.br/lote/detalhe/31066", " LOTE COM: 07 PC,   PISO EM FIBRA DE VIDRO         (SEM USO) - CONFORME RELAÇÃO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=HYPERLINK("https://rossileiloes.com.br/lote/detalhe/31077", "254")</f>
      </c>
      <c r="B240" s="4" t="s">
        <f>=HYPERLINK("https://rossileiloes.com.br/lote/detalhe/31077", " LOTE COM: 15  PC,  SENSOR DE TEMPERATURA (SEM USO) - CONFORME RELAÇÃO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15.500,00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=HYPERLINK("https://rossileiloes.com.br/lote/detalhe/31069", "255")</f>
      </c>
      <c r="B241" s="4" t="s">
        <f>=HYPERLINK("https://rossileiloes.com.br/lote/detalhe/31069", " LOTE COM: 152  PC,  ANEL DE SELAGEM (SEM USO) - CONFORME RELAÇÃO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=HYPERLINK("https://rossileiloes.com.br/lote/detalhe/31076", "256")</f>
      </c>
      <c r="B242" s="4" t="s">
        <f>=HYPERLINK("https://rossileiloes.com.br/lote/detalhe/31076", " LOTE COM: 48  PC,   ANEL DE SELAGEM                (SEM USO) - CONFORME RELAÇÃO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=HYPERLINK("https://rossileiloes.com.br/lote/detalhe/31078", "257")</f>
      </c>
      <c r="B243" s="4" t="s">
        <f>=HYPERLINK("https://rossileiloes.com.br/lote/detalhe/31078", " LOTE COM: 48  PC,   ANEL DE SELAGEM                (SEM USO) - CONFORME RELAÇÃO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=HYPERLINK("https://rossileiloes.com.br/lote/detalhe/31081", "258")</f>
      </c>
      <c r="B244" s="4" t="s">
        <f>=HYPERLINK("https://rossileiloes.com.br/lote/detalhe/31081", " LOTE COM: 120 PC.  CONE BW 3/4" OUT 1.5-0.75 RUN  (SEM USO) - CONFORME RELAÇÃO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=HYPERLINK("https://rossileiloes.com.br/lote/detalhe/31082", "259")</f>
      </c>
      <c r="B245" s="4" t="s">
        <f>=HYPERLINK("https://rossileiloes.com.br/lote/detalhe/31082", " LOTE COM: 120 PC,   CONE BW 3/4" OUT 1.5-0.75 RUN  (SEM USO) - CONFORME RELAÇÃO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=HYPERLINK("https://rossileiloes.com.br/lote/detalhe/31092", "260")</f>
      </c>
      <c r="B246" s="4" t="s">
        <f>=HYPERLINK("https://rossileiloes.com.br/lote/detalhe/31092", " LOTE COM: 125 PC.   FLANGE WN 1.00-300# RF SCH 8OS (SEM USO) - CONFORME RELAÇÃO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2.600,00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=HYPERLINK("https://rossileiloes.com.br/lote/detalhe/31084", "261")</f>
      </c>
      <c r="B247" s="4" t="s">
        <f>=HYPERLINK("https://rossileiloes.com.br/lote/detalhe/31084", " LOTE COM: 12 PC, VALVULA GLOBO 1/2 POL 2500 LB  (SEM USO) - CONFORME RELAÇÃO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2.700,00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=HYPERLINK("https://rossileiloes.com.br/lote/detalhe/31083", "262")</f>
      </c>
      <c r="B248" s="4" t="s">
        <f>=HYPERLINK("https://rossileiloes.com.br/lote/detalhe/31083", " LOTE COM: 37 PC,  CONEXAO BW 1GR5 GRAYLOC  (SEM USO) - CONFORME RELAÇÃO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3.300,00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=HYPERLINK("https://rossileiloes.com.br/lote/detalhe/31094", "263")</f>
      </c>
      <c r="B249" s="4" t="s">
        <f>=HYPERLINK("https://rossileiloes.com.br/lote/detalhe/31094", " LOTE COM: 104 PC.  CURVA 4" LR BW 90° SCH 40 (SEM USO) - CONFORME RELAÇÃO ")</f>
      </c>
      <c r="C249" s="4" t="inlineStr">
        <is>
          <t>Não vendido</t>
        </is>
      </c>
      <c r="D249" s="4" t="inlineStr">
        <is>
          <t>15</t>
        </is>
      </c>
      <c r="E249" s="5" t="inlineStr">
        <is>
          <t>9.500,00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=HYPERLINK("https://rossileiloes.com.br/lote/detalhe/31093", "264")</f>
      </c>
      <c r="B250" s="4" t="s">
        <f>=HYPERLINK("https://rossileiloes.com.br/lote/detalhe/31093", " LOTE COM: 104 PC.  CURVA 4" LR BW 90° SCH 40   (SEM USO) - CONFORME RELAÇÃO ")</f>
      </c>
      <c r="C250" s="4" t="inlineStr">
        <is>
          <t>Não vendido</t>
        </is>
      </c>
      <c r="D250" s="4" t="inlineStr">
        <is>
          <t>11</t>
        </is>
      </c>
      <c r="E250" s="5" t="inlineStr">
        <is>
          <t>8.500,00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=HYPERLINK("https://rossileiloes.com.br/lote/detalhe/31087", "265")</f>
      </c>
      <c r="B251" s="4" t="s">
        <f>=HYPERLINK("https://rossileiloes.com.br/lote/detalhe/31087", " LOTE COM: 104 PC,  CURVA 4" LR BW 90° SCH 40  (SEM USO) - CONFORME RELAÇÃO ")</f>
      </c>
      <c r="C251" s="4" t="inlineStr">
        <is>
          <t>Não vendido</t>
        </is>
      </c>
      <c r="D251" s="4" t="inlineStr">
        <is>
          <t>14</t>
        </is>
      </c>
      <c r="E251" s="5" t="inlineStr">
        <is>
          <t>9.250,00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=HYPERLINK("https://rossileiloes.com.br/lote/detalhe/31086", "266")</f>
      </c>
      <c r="B252" s="4" t="s">
        <f>=HYPERLINK("https://rossileiloes.com.br/lote/detalhe/31086", " LOTE COM: 104 PC. CURVA 4" LR BW 90° SCH 40   (SEM USO) - CONFORME RELAÇÃO ")</f>
      </c>
      <c r="C252" s="4" t="inlineStr">
        <is>
          <t>Não vendido</t>
        </is>
      </c>
      <c r="D252" s="4" t="inlineStr">
        <is>
          <t>15</t>
        </is>
      </c>
      <c r="E252" s="5" t="inlineStr">
        <is>
          <t>9.500,00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=HYPERLINK("https://rossileiloes.com.br/lote/detalhe/31085", "267")</f>
      </c>
      <c r="B253" s="4" t="s">
        <f>=HYPERLINK("https://rossileiloes.com.br/lote/detalhe/31085", " LOTE COM: 45 PC.  GRAMPO PARA TUBULAÇÃO          (SEM USO) - CONFORME RELAÇÃO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6.250,00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=HYPERLINK("https://rossileiloes.com.br/lote/detalhe/31044", "268")</f>
      </c>
      <c r="B254" s="4" t="s">
        <f>=HYPERLINK("https://rossileiloes.com.br/lote/detalhe/31044", " LOTE COM: 45 PC.  GRAMPO PARA TUBULAÇÃO          (SEM USO) - CONFORME RELAÇÃO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6.250,00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=HYPERLINK("https://rossileiloes.com.br/lote/detalhe/31040", "269")</f>
      </c>
      <c r="B255" s="4" t="s">
        <f>=HYPERLINK("https://rossileiloes.com.br/lote/detalhe/31040", " LOTE COM: 45 PC. GRAMPO PARA TUBULAÇÃO          (SEM USO) - CONFORME RELAÇÃO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6.250,00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=HYPERLINK("https://rossileiloes.com.br/lote/detalhe/31097", "270")</f>
      </c>
      <c r="B256" s="4" t="s">
        <f>=HYPERLINK("https://rossileiloes.com.br/lote/detalhe/31097", " LOTE COM:  45 PC.  GRAMPO PARA TUBULAÇÃO          (SEM USO) - CONFORME RELAÇÃO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6.250,00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=HYPERLINK("https://rossileiloes.com.br/lote/detalhe/31046", "271")</f>
      </c>
      <c r="B257" s="4" t="s">
        <f>=HYPERLINK("https://rossileiloes.com.br/lote/detalhe/31046", " LOTE COM: 04 PC.  VALVULA DE CONTROLE DE TEMPERA (SEM USO) - CONFORME RELAÇÃO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10.500,00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=HYPERLINK("https://rossileiloes.com.br/lote/detalhe/31052", "272")</f>
      </c>
      <c r="B258" s="4" t="s">
        <f>=HYPERLINK("https://rossileiloes.com.br/lote/detalhe/31052", " LOTE COM: 4 PC.  VALVULA DE CONTROLE DE TEMPERA (SEM USO) - CONFORME RELAÇÃO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10.500,00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=HYPERLINK("https://rossileiloes.com.br/lote/detalhe/31098", "273")</f>
      </c>
      <c r="B259" s="4" t="s">
        <f>=HYPERLINK("https://rossileiloes.com.br/lote/detalhe/31098", " LOTE COM: 9 PC.  FLANGE SCH 80S          (SEM USO) - CONFORME RELAÇÃO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=HYPERLINK("https://rossileiloes.com.br/lote/detalhe/31089", "274")</f>
      </c>
      <c r="B260" s="4" t="s">
        <f>=HYPERLINK("https://rossileiloes.com.br/lote/detalhe/31089", " LOTE COM: 46 PC,  CONEXAO TUBULACAO 1 POL (SEM USO) - CONFORME RELAÇÃO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=HYPERLINK("https://rossileiloes.com.br/lote/detalhe/31043", "275")</f>
      </c>
      <c r="B261" s="4" t="s">
        <f>=HYPERLINK("https://rossileiloes.com.br/lote/detalhe/31043", " LOTE COM: 1163 PC.  -  PARAFUSO 0,625-11UNC2AX2" LG   (SEM USO) - CONFORME RELAÇÃO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2.800,00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=HYPERLINK("https://rossileiloes.com.br/lote/detalhe/31088", "276")</f>
      </c>
      <c r="B262" s="4" t="s">
        <f>=HYPERLINK("https://rossileiloes.com.br/lote/detalhe/31088", " LOTE COM: 119,79 M. CANTONEIRA INOX 316L (SEM USO) - CONFORME RELAÇÃO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3.200,00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=HYPERLINK("https://rossileiloes.com.br/lote/detalhe/31041", "277")</f>
      </c>
      <c r="B263" s="4" t="s">
        <f>=HYPERLINK("https://rossileiloes.com.br/lote/detalhe/31041", " LOTE COM: 02 un, VALVULA DE CONTROLE DE TEMPERA (SEM USO) - CONFORME RELAÇÃO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5.250,00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=HYPERLINK("https://rossileiloes.com.br/lote/detalhe/31050", "278")</f>
      </c>
      <c r="B264" s="4" t="s">
        <f>=HYPERLINK("https://rossileiloes.com.br/lote/detalhe/31050", " LOTE COM: 02 unid. VALVULA DE CONTROLE DE TEMPERA (SEM USO) - CONFORME RELAÇÃO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5.250,00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=HYPERLINK("https://rossileiloes.com.br/lote/detalhe/31095", "279")</f>
      </c>
      <c r="B265" s="4" t="s">
        <f>=HYPERLINK("https://rossileiloes.com.br/lote/detalhe/31095", " LOTE COM: 02 un. VALVULA DE CONTROLE DE TEMPERA (SEM USO) - CONFORME RELAÇÃO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5.250,00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=HYPERLINK("https://rossileiloes.com.br/lote/detalhe/31091", "280")</f>
      </c>
      <c r="B266" s="4" t="s">
        <f>=HYPERLINK("https://rossileiloes.com.br/lote/detalhe/31091", " LOTE COM: 02 un, VALVULA DE CONTROLE DE TEMPERA (SEM USO) - CONFORME RELAÇÃO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5.250,00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=HYPERLINK("https://rossileiloes.com.br/lote/detalhe/31121", "281")</f>
      </c>
      <c r="B267" s="4" t="s">
        <f>=HYPERLINK("https://rossileiloes.com.br/lote/detalhe/31121", "LOTE COM: APROX. 911 KG DE PERFIL DE PALHETA DIVERSOS CONFORME RELAÇÃO")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78.500,00</t>
        </is>
      </c>
      <c r="F2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2026-04-24T15:53:35.00Z</dcterms:created>
  <dc:creator>Tellks Tecnologia</dc:creator>
  <cp:revision>0</cp:revision>
</cp:coreProperties>
</file>