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MUNCK, TANQUES EM INOX, REATORES, DORMENTES, MÁQ.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=HYPERLINK("https://rossileiloes.com.br/lote/detalhe/38571", "001")</f>
      </c>
      <c r="B11" s="4" t="s">
        <f>=HYPERLINK("https://rossileiloes.com.br/lote/detalhe/38571",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=HYPERLINK("https://rossileiloes.com.br/lote/detalhe/38575", "002")</f>
      </c>
      <c r="B12" s="4" t="s">
        <f>=HYPERLINK("https://rossileiloes.com.br/lote/detalhe/38575",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=HYPERLINK("https://rossileiloes.com.br/lote/detalhe/38573", "003")</f>
      </c>
      <c r="B13" s="4" t="s">
        <f>=HYPERLINK("https://rossileiloes.com.br/lote/detalhe/38573", " REATOR COM PARTE INTERNA EM AÇO INOX, COM APROXIMADAMENTE 700 LITROS")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=HYPERLINK("https://rossileiloes.com.br/lote/detalhe/38574", "004")</f>
      </c>
      <c r="B14" s="4" t="s">
        <f>=HYPERLINK("https://rossileiloes.com.br/lote/detalhe/38574", " TANQUE EM AÇO INOX COM MISTURADOR , COM APROXIMADAMENTE 10.000 LITROS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=HYPERLINK("https://rossileiloes.com.br/lote/detalhe/38572", "005")</f>
      </c>
      <c r="B15" s="4" t="s">
        <f>=HYPERLINK("https://rossileiloes.com.br/lote/detalhe/38572", " TANQUE EM AÇO INOX COM SISTEMA DE AQUECIMENTO 1/2" CANA COM APROXIMADAMENTE 4000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=HYPERLINK("https://rossileiloes.com.br/lote/detalhe/38581", "006")</f>
      </c>
      <c r="B16" s="4" t="s">
        <f>=HYPERLINK("https://rossileiloes.com.br/lote/detalhe/38581", " LOTE CONTENDO 2 CALDEIRAS ELÉTRICAS MARCA ATA, C/PAINEL ELÉTRICO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=HYPERLINK("https://rossileiloes.com.br/lote/detalhe/38578", "007")</f>
      </c>
      <c r="B17" s="4" t="s">
        <f>=HYPERLINK("https://rossileiloes.com.br/lote/detalhe/38578", " TANQUE EM AÇO INOX , ENCAMISADO , COM APROXIMADAMENTE 1000 LITROS")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=HYPERLINK("https://rossileiloes.com.br/lote/detalhe/38589", "008")</f>
      </c>
      <c r="B18" s="4" t="s">
        <f>=HYPERLINK("https://rossileiloes.com.br/lote/detalhe/38589", " TANQUE EM AÇO INOX , ENCAMISADO , COM APROXIMADAMENTE 600 LITROS")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=HYPERLINK("https://rossileiloes.com.br/lote/detalhe/38583", "009")</f>
      </c>
      <c r="B19" s="4" t="s">
        <f>=HYPERLINK("https://rossileiloes.com.br/lote/detalhe/38583", " REATOR EM AÇO INOX, 1/2" CANA , COM APROXIMADAMENTE 1000 LITROS")</f>
      </c>
      <c r="C19" s="4" t="inlineStr">
        <is>
          <t>Vendido</t>
        </is>
      </c>
      <c r="D19" s="4" t="inlineStr">
        <is>
          <t>4</t>
        </is>
      </c>
      <c r="E19" s="5" t="inlineStr">
        <is>
          <t>5.100,00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=HYPERLINK("https://rossileiloes.com.br/lote/detalhe/38590", "010")</f>
      </c>
      <c r="B20" s="4" t="s">
        <f>=HYPERLINK("https://rossileiloes.com.br/lote/detalhe/38590", " TANQUE EM AÇO INOX, COM MISTURADOR COM APROXIMADAMENTE 300 LITROS")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=HYPERLINK("https://rossileiloes.com.br/lote/detalhe/38582", "011")</f>
      </c>
      <c r="B21" s="4" t="s">
        <f>=HYPERLINK("https://rossileiloes.com.br/lote/detalhe/38582", " TANQUE EM AÇO INOX COM AQUECIMENTO 1/2" CANA , COM APROXIMADAMENTE 1800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=HYPERLINK("https://rossileiloes.com.br/lote/detalhe/38591", "012")</f>
      </c>
      <c r="B22" s="4" t="s">
        <f>=HYPERLINK("https://rossileiloes.com.br/lote/detalhe/38591", " TANQUE AM AÇO INOX COM SERPENTINA INTERNA COM APROXIMADAMENTE 2460 LITROS , 5 KG DE PRESSÃO")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=HYPERLINK("https://rossileiloes.com.br/lote/detalhe/38577", "013")</f>
      </c>
      <c r="B23" s="4" t="s">
        <f>=HYPERLINK("https://rossileiloes.com.br/lote/detalhe/38577", " TANQUE EM AÇO INOX, COM MISTURADOR  E SERPENTINA INTERNA COM APROXIMADAMENTE 2500 LITROS")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=HYPERLINK("https://rossileiloes.com.br/lote/detalhe/38596", "014")</f>
      </c>
      <c r="B24" s="4" t="s">
        <f>=HYPERLINK("https://rossileiloes.com.br/lote/detalhe/38596", " TANQUE EM AÇO INOX , COM APROXIMADAMENTE 8000 LITROS")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=HYPERLINK("https://rossileiloes.com.br/lote/detalhe/38584", "015")</f>
      </c>
      <c r="B25" s="4" t="s">
        <f>=HYPERLINK("https://rossileiloes.com.br/lote/detalhe/38584", " TANQUE EM AÇO INOX COM AQUECIMENTO 1/2" CANA , COM APROXIMADAMENTE 3000 LITROS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=HYPERLINK("https://rossileiloes.com.br/lote/detalhe/38585", "017")</f>
      </c>
      <c r="B26" s="4" t="s">
        <f>=HYPERLINK("https://rossileiloes.com.br/lote/detalhe/38585", " TANQUE EM AÇO INOX , ENCAMISADO , COM APROXIMADAMENTE 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=HYPERLINK("https://rossileiloes.com.br/lote/detalhe/38592", "018")</f>
      </c>
      <c r="B27" s="4" t="s">
        <f>=HYPERLINK("https://rossileiloes.com.br/lote/detalhe/38592", " MISTURADOR EM AÇO INOX , TIPO V, COM APROXIMADAMENTE 600 LITROS")</f>
      </c>
      <c r="C27" s="4" t="inlineStr">
        <is>
          <t>Vendido</t>
        </is>
      </c>
      <c r="D27" s="4" t="inlineStr">
        <is>
          <t>7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=HYPERLINK("https://rossileiloes.com.br/lote/detalhe/38580", "019")</f>
      </c>
      <c r="B28" s="4" t="s">
        <f>=HYPERLINK("https://rossileiloes.com.br/lote/detalhe/38580", " TANQUE EM AÇO INOX , COM MISTURADOR  COM APROXIMADAMENTE 2300 LITROS")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=HYPERLINK("https://rossileiloes.com.br/lote/detalhe/38586", "020")</f>
      </c>
      <c r="B29" s="4" t="s">
        <f>=HYPERLINK("https://rossileiloes.com.br/lote/detalhe/38586", " TANQUE EM AÇO INOX , COM APROXIMADAMENTE 1150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=HYPERLINK("https://rossileiloes.com.br/lote/detalhe/38576", "021")</f>
      </c>
      <c r="B30" s="4" t="s">
        <f>=HYPERLINK("https://rossileiloes.com.br/lote/detalhe/38576", " TANQUE EM AÇO INOX , COM APROXIMADAMENTE 1170 LITROS")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=HYPERLINK("https://rossileiloes.com.br/lote/detalhe/38594", "022")</f>
      </c>
      <c r="B31" s="4" t="s">
        <f>=HYPERLINK("https://rossileiloes.com.br/lote/detalhe/38594", " VASO CONSTRUIDO EM AÇO INOX , COM APROXIMADAMENTE 3200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=HYPERLINK("https://rossileiloes.com.br/lote/detalhe/38579", "023")</f>
      </c>
      <c r="B32" s="4" t="s">
        <f>=HYPERLINK("https://rossileiloes.com.br/lote/detalhe/38579", " CICLONE EM AÇO INOX, COM APROXIMADAMENTE 6000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=HYPERLINK("https://rossileiloes.com.br/lote/detalhe/38595", "024")</f>
      </c>
      <c r="B33" s="4" t="s">
        <f>=HYPERLINK("https://rossileiloes.com.br/lote/detalhe/38595", " MISTURADOR EM AÇO INOX, COM APROXIMADAMENTE 800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=HYPERLINK("https://rossileiloes.com.br/lote/detalhe/38588", "025")</f>
      </c>
      <c r="B34" s="4" t="s">
        <f>=HYPERLINK("https://rossileiloes.com.br/lote/detalhe/38588", " VASO CONSTRUIDO EM AÇO INOX , COM APROXIMADAMENTE 500 LITROS")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=HYPERLINK("https://rossileiloes.com.br/lote/detalhe/38593", "026")</f>
      </c>
      <c r="B35" s="4" t="s">
        <f>=HYPERLINK("https://rossileiloes.com.br/lote/detalhe/38593", " TROCADOR DE CALOR")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=HYPERLINK("https://rossileiloes.com.br/lote/detalhe/38587", "027")</f>
      </c>
      <c r="B36" s="4" t="s">
        <f>=HYPERLINK("https://rossileiloes.com.br/lote/detalhe/38587", " VASO CONSTRUIDO EM AÇO INOX , COM APROXIMADAMENTE 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=HYPERLINK("https://rossileiloes.com.br/lote/detalhe/38597", "028")</f>
      </c>
      <c r="B37" s="4" t="s">
        <f>=HYPERLINK("https://rossileiloes.com.br/lote/detalhe/38597", " TANQUE EM AÇO INOX , COM MISTURADOR  COM APROXIMADAMENTE 200 LITROS")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=HYPERLINK("https://rossileiloes.com.br/lote/detalhe/38598", "029")</f>
      </c>
      <c r="B38" s="4" t="s">
        <f>=HYPERLINK("https://rossileiloes.com.br/lote/detalhe/38598", " TANQUE EM AÇO INOX , COM MISTURADOR  COM APROXIMADAMENTE 1200 LITROS")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=HYPERLINK("https://rossileiloes.com.br/lote/detalhe/38599", "030")</f>
      </c>
      <c r="B39" s="4" t="s">
        <f>=HYPERLINK("https://rossileiloes.com.br/lote/detalhe/38599", " TANQUE EM AÇO INOX , COM 2  MISTURADORES,   COM APROXIMADAMENTE 200 LITROS")</f>
      </c>
      <c r="C39" s="4" t="inlineStr">
        <is>
          <t>Vendido</t>
        </is>
      </c>
      <c r="D39" s="4" t="inlineStr">
        <is>
          <t>3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=HYPERLINK("https://rossileiloes.com.br/lote/detalhe/38601", "032")</f>
      </c>
      <c r="B40" s="4" t="s">
        <f>=HYPERLINK("https://rossileiloes.com.br/lote/detalhe/38601", " LOTE COMPOSTO DE 4 TANQUES EM AÇO INOX DE APROXIMADAMENTE 500 LITROS")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=HYPERLINK("https://rossileiloes.com.br/lote/detalhe/38602", "033")</f>
      </c>
      <c r="B41" s="4" t="s">
        <f>=HYPERLINK("https://rossileiloes.com.br/lote/detalhe/38602", " LOTE COMPOSTO DE 4 TANQUES EM AÇO INOX DE APROXIMADAMENTE 500 LITROS")</f>
      </c>
      <c r="C41" s="4" t="inlineStr">
        <is>
          <t>Vendido</t>
        </is>
      </c>
      <c r="D41" s="4" t="inlineStr">
        <is>
          <t>11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=HYPERLINK("https://rossileiloes.com.br/lote/detalhe/38603", "034")</f>
      </c>
      <c r="B42" s="4" t="s">
        <f>=HYPERLINK("https://rossileiloes.com.br/lote/detalhe/38603", " LOTE COMPOSTO DE 4 TANQUES EM AÇO INOX DE APROXIMADAMENTE 500 LITROS")</f>
      </c>
      <c r="C42" s="4" t="inlineStr">
        <is>
          <t>Vendido</t>
        </is>
      </c>
      <c r="D42" s="4" t="inlineStr">
        <is>
          <t>11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=HYPERLINK("https://rossileiloes.com.br/lote/detalhe/38600", "035")</f>
      </c>
      <c r="B43" s="4" t="s">
        <f>=HYPERLINK("https://rossileiloes.com.br/lote/detalhe/38600", " LOTE COMPOSTO DE 4 TANQUES EM AÇO INOX DE APROXIMADAMENTE 500 LITROS")</f>
      </c>
      <c r="C43" s="4" t="inlineStr">
        <is>
          <t>Vendido</t>
        </is>
      </c>
      <c r="D43" s="4" t="inlineStr">
        <is>
          <t>11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=HYPERLINK("https://rossileiloes.com.br/lote/detalhe/38613", "036")</f>
      </c>
      <c r="B44" s="4" t="s">
        <f>=HYPERLINK("https://rossileiloes.com.br/lote/detalhe/38613", " LOTE COMPOSTO DE 4 TANQUES EM AÇO INOX DE APROXIMADAMENTE 500 LITROS")</f>
      </c>
      <c r="C44" s="4" t="inlineStr">
        <is>
          <t>Vendido</t>
        </is>
      </c>
      <c r="D44" s="4" t="inlineStr">
        <is>
          <t>12</t>
        </is>
      </c>
      <c r="E44" s="5" t="inlineStr">
        <is>
          <t>3.100,00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=HYPERLINK("https://rossileiloes.com.br/lote/detalhe/38604", "037")</f>
      </c>
      <c r="B45" s="4" t="s">
        <f>=HYPERLINK("https://rossileiloes.com.br/lote/detalhe/38604", " VASO CONSTRUIDO EM AÇO INOX , COM APROXIMADAMENTE 800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=HYPERLINK("https://rossileiloes.com.br/lote/detalhe/38608", "038")</f>
      </c>
      <c r="B46" s="4" t="s">
        <f>=HYPERLINK("https://rossileiloes.com.br/lote/detalhe/38608", " AUTOCLAVE EM AÇO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=HYPERLINK("https://rossileiloes.com.br/lote/detalhe/38619", "039")</f>
      </c>
      <c r="B47" s="4" t="s">
        <f>=HYPERLINK("https://rossileiloes.com.br/lote/detalhe/38619", " TANQUE EM AÇO INOX, COM CAMISA , COM APROXIMADAMENTE 600 LITROS")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=HYPERLINK("https://rossileiloes.com.br/lote/detalhe/38610", "040")</f>
      </c>
      <c r="B48" s="4" t="s">
        <f>=HYPERLINK("https://rossileiloes.com.br/lote/detalhe/38610", " TANQUE EM AÇO INOX, COM A APROXIMADAMENTE 10000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=HYPERLINK("https://rossileiloes.com.br/lote/detalhe/38616", "041")</f>
      </c>
      <c r="B49" s="4" t="s">
        <f>=HYPERLINK("https://rossileiloes.com.br/lote/detalhe/38616", " TROCADOR DE CALOR COM 20 M2 DE AREA DE TROCA TERMICA")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=HYPERLINK("https://rossileiloes.com.br/lote/detalhe/38625", "043")</f>
      </c>
      <c r="B50" s="4" t="s">
        <f>=HYPERLINK("https://rossileiloes.com.br/lote/detalhe/38625", " DESTILADOR EM AÇO INOX COM APROXIMADAMENTE 100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=HYPERLINK("https://rossileiloes.com.br/lote/detalhe/38624", "045")</f>
      </c>
      <c r="B51" s="4" t="s">
        <f>=HYPERLINK("https://rossileiloes.com.br/lote/detalhe/38624", " VASO CONSTRUIDO EM AÇO INOX , COM APROXIMADAMENTE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=HYPERLINK("https://rossileiloes.com.br/lote/detalhe/38605", "046")</f>
      </c>
      <c r="B52" s="4" t="s">
        <f>=HYPERLINK("https://rossileiloes.com.br/lote/detalhe/38605", " VASO CONSTRUIDO EM AÇO INOX , COM APROXIMADAMENTE 1800 LITROS")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=HYPERLINK("https://rossileiloes.com.br/lote/detalhe/38621", "047")</f>
      </c>
      <c r="B53" s="4" t="s">
        <f>=HYPERLINK("https://rossileiloes.com.br/lote/detalhe/38621", " TROCADOR DE CALOR COM 20 M2 DE AREA DE TROCA TERMICA")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=HYPERLINK("https://rossileiloes.com.br/lote/detalhe/38609", "048")</f>
      </c>
      <c r="B54" s="4" t="s">
        <f>=HYPERLINK("https://rossileiloes.com.br/lote/detalhe/38609", " VASO CONSTRUIDO EM AÇO INOX , COM APROXIMADAMENTE 100 LITROS")</f>
      </c>
      <c r="C54" s="4" t="inlineStr">
        <is>
          <t>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=HYPERLINK("https://rossileiloes.com.br/lote/detalhe/38626", "049")</f>
      </c>
      <c r="B55" s="4" t="s">
        <f>=HYPERLINK("https://rossileiloes.com.br/lote/detalhe/38626", " MISTURADOR HORIZONTAL COM 2 ROSCA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=HYPERLINK("https://rossileiloes.com.br/lote/detalhe/38614", "050")</f>
      </c>
      <c r="B56" s="4" t="s">
        <f>=HYPERLINK("https://rossileiloes.com.br/lote/detalhe/38614", " REATOR EM AÇO INOX, 1/2" CANA , COM APROXIMADAMENTE 1000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=HYPERLINK("https://rossileiloes.com.br/lote/detalhe/38632", "051")</f>
      </c>
      <c r="B57" s="4" t="s">
        <f>=HYPERLINK("https://rossileiloes.com.br/lote/detalhe/38632", " REATOR EM AÇO INOX, COM CAMISA  , COM APROXIMADAMENTE 1000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=HYPERLINK("https://rossileiloes.com.br/lote/detalhe/38606", "052")</f>
      </c>
      <c r="B58" s="4" t="s">
        <f>=HYPERLINK("https://rossileiloes.com.br/lote/detalhe/38606", " REATOR EM AÇO INOX, COM CAMISA  , COM APROXIMADAMENTE 1000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=HYPERLINK("https://rossileiloes.com.br/lote/detalhe/38622", "053")</f>
      </c>
      <c r="B59" s="4" t="s">
        <f>=HYPERLINK("https://rossileiloes.com.br/lote/detalhe/38622", " REATOR EM AÇO INOX, COM CAMISA  , COM APROXIMADAMENTE 1000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=HYPERLINK("https://rossileiloes.com.br/lote/detalhe/38612", "054")</f>
      </c>
      <c r="B60" s="4" t="s">
        <f>=HYPERLINK("https://rossileiloes.com.br/lote/detalhe/38612", " VASO CONSTRUIDO EM AÇO INOX , COM APROXIMADAMENTE 1000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=HYPERLINK("https://rossileiloes.com.br/lote/detalhe/38629", "055")</f>
      </c>
      <c r="B61" s="4" t="s">
        <f>=HYPERLINK("https://rossileiloes.com.br/lote/detalhe/38629", " REATOR EM AÇO INOX, COM CAMISA , COM APROXIMADAMENTE 2000 LITROS")</f>
      </c>
      <c r="C61" s="4" t="inlineStr">
        <is>
          <t>Vendido</t>
        </is>
      </c>
      <c r="D61" s="4" t="inlineStr">
        <is>
          <t>11</t>
        </is>
      </c>
      <c r="E61" s="5" t="inlineStr">
        <is>
          <t>6.000,00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=HYPERLINK("https://rossileiloes.com.br/lote/detalhe/38630", "057")</f>
      </c>
      <c r="B62" s="4" t="s">
        <f>=HYPERLINK("https://rossileiloes.com.br/lote/detalhe/38630", " TANQUE HORIZONTAL EM AÇO INOX, SOBRE CHASSI 5500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=HYPERLINK("https://rossileiloes.com.br/lote/detalhe/38617", "058")</f>
      </c>
      <c r="B63" s="4" t="s">
        <f>=HYPERLINK("https://rossileiloes.com.br/lote/detalhe/38617", " MISTURADOR EM AÇO INOX , TAMBOREADOR COM APROXIMADAMENTE 100 LITROS")</f>
      </c>
      <c r="C63" s="4" t="inlineStr">
        <is>
          <t>Vendido</t>
        </is>
      </c>
      <c r="D63" s="4" t="inlineStr">
        <is>
          <t>6</t>
        </is>
      </c>
      <c r="E63" s="5" t="inlineStr">
        <is>
          <t>950,00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=HYPERLINK("https://rossileiloes.com.br/lote/detalhe/38620", "059")</f>
      </c>
      <c r="B64" s="4" t="s">
        <f>=HYPERLINK("https://rossileiloes.com.br/lote/detalhe/38620", " MISTURADOR EM AÇO INOX , PARA MASSA ")</f>
      </c>
      <c r="C64" s="4" t="inlineStr">
        <is>
          <t>Vendido</t>
        </is>
      </c>
      <c r="D64" s="4" t="inlineStr">
        <is>
          <t>8</t>
        </is>
      </c>
      <c r="E64" s="5" t="inlineStr">
        <is>
          <t>1.600,00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=HYPERLINK("https://rossileiloes.com.br/lote/detalhe/38618", "060")</f>
      </c>
      <c r="B65" s="4" t="s">
        <f>=HYPERLINK("https://rossileiloes.com.br/lote/detalhe/38618", " TANQUE EM AÇO INOX ,  COM APROXIMADAMENTE 2000 LITROS")</f>
      </c>
      <c r="C65" s="4" t="inlineStr">
        <is>
          <t>Vendido</t>
        </is>
      </c>
      <c r="D65" s="4" t="inlineStr">
        <is>
          <t>3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=HYPERLINK("https://rossileiloes.com.br/lote/detalhe/38628", "061")</f>
      </c>
      <c r="B66" s="4" t="s">
        <f>=HYPERLINK("https://rossileiloes.com.br/lote/detalhe/38628", " AUTOCLAVE EM AÇO INOX, VERTICAL COM APROXIMADAMENTE 2000 LITROS")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=HYPERLINK("https://rossileiloes.com.br/lote/detalhe/38607", "062")</f>
      </c>
      <c r="B67" s="4" t="s">
        <f>=HYPERLINK("https://rossileiloes.com.br/lote/detalhe/38607", " 2 TANQUES EM AÇO INOX DE APROXIMADAMENTE 200 LITROS")</f>
      </c>
      <c r="C67" s="4" t="inlineStr">
        <is>
          <t>Vendido</t>
        </is>
      </c>
      <c r="D67" s="4" t="inlineStr">
        <is>
          <t>5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=HYPERLINK("https://rossileiloes.com.br/lote/detalhe/38634", "063")</f>
      </c>
      <c r="B68" s="4" t="s">
        <f>=HYPERLINK("https://rossileiloes.com.br/lote/detalhe/38634", " TANQUE EM AÇO INOX , COM  APROXIMADAMENTE 500 LITROS")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700,00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=HYPERLINK("https://rossileiloes.com.br/lote/detalhe/38611", "064")</f>
      </c>
      <c r="B69" s="4" t="s">
        <f>=HYPERLINK("https://rossileiloes.com.br/lote/detalhe/38611", " VASO EM AÇO INOX, COM APROXIMADAMENTE 1010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=HYPERLINK("https://rossileiloes.com.br/lote/detalhe/38637", "065")</f>
      </c>
      <c r="B70" s="4" t="s">
        <f>=HYPERLINK("https://rossileiloes.com.br/lote/detalhe/38637", " TANQUE EM AÇO INOX, COM MISTURADOR,  COM APROXIMADAMENTE 250 LITROS")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=HYPERLINK("https://rossileiloes.com.br/lote/detalhe/38631", "067")</f>
      </c>
      <c r="B71" s="4" t="s">
        <f>=HYPERLINK("https://rossileiloes.com.br/lote/detalhe/38631", " DESTILADOR EM AÇO INOX COM APROXIMADAMENTE 200 LITROS")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=HYPERLINK("https://rossileiloes.com.br/lote/detalhe/38615", "068")</f>
      </c>
      <c r="B72" s="4" t="s">
        <f>=HYPERLINK("https://rossileiloes.com.br/lote/detalhe/38615", " VASO DE PRESSÃO , EM AÇO CARBONO COM APROXIMADAMENTE 14000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=HYPERLINK("https://rossileiloes.com.br/lote/detalhe/38627", "069")</f>
      </c>
      <c r="B73" s="4" t="s">
        <f>=HYPERLINK("https://rossileiloes.com.br/lote/detalhe/38627", " REATOR EM AÇO INOX , COM APROXIMADAMETE 5000 LITROS")</f>
      </c>
      <c r="C73" s="4" t="inlineStr">
        <is>
          <t>Vendido</t>
        </is>
      </c>
      <c r="D73" s="4" t="inlineStr">
        <is>
          <t>16</t>
        </is>
      </c>
      <c r="E73" s="5" t="inlineStr">
        <is>
          <t>9.000,00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=HYPERLINK("https://rossileiloes.com.br/lote/detalhe/38638", "070")</f>
      </c>
      <c r="B74" s="4" t="s">
        <f>=HYPERLINK("https://rossileiloes.com.br/lote/detalhe/38638", " TANQUE EM AÇO INOX, COM CAMISA EXTERNA AÇO CARBONO , COM APROXIMADAMENTE 2000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=HYPERLINK("https://rossileiloes.com.br/lote/detalhe/38640", "072")</f>
      </c>
      <c r="B75" s="4" t="s">
        <f>=HYPERLINK("https://rossileiloes.com.br/lote/detalhe/38640", " TANQUE EM AÇO INOX ,  COM APROXIMADAMENTE 900 LITROS")</f>
      </c>
      <c r="C75" s="4" t="inlineStr">
        <is>
          <t>Vendido</t>
        </is>
      </c>
      <c r="D75" s="4" t="inlineStr">
        <is>
          <t>1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=HYPERLINK("https://rossileiloes.com.br/lote/detalhe/38639", "073")</f>
      </c>
      <c r="B76" s="4" t="s">
        <f>=HYPERLINK("https://rossileiloes.com.br/lote/detalhe/38639", " FILTRO DE AÇO INOX, GRANDE PORTE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=HYPERLINK("https://rossileiloes.com.br/lote/detalhe/38623", "074")</f>
      </c>
      <c r="B77" s="4" t="s">
        <f>=HYPERLINK("https://rossileiloes.com.br/lote/detalhe/38623", " VASO CONSTRUIDO EM AÇO INOX , COM APROXIMADAMENTE 300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=HYPERLINK("https://rossileiloes.com.br/lote/detalhe/38636", "075")</f>
      </c>
      <c r="B78" s="4" t="s">
        <f>=HYPERLINK("https://rossileiloes.com.br/lote/detalhe/38636", " VASO CONSTRUIDO EM AÇO INOX , COM APROXIMADAMENTE 500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=HYPERLINK("https://rossileiloes.com.br/lote/detalhe/38655", "076")</f>
      </c>
      <c r="B79" s="4" t="s">
        <f>=HYPERLINK("https://rossileiloes.com.br/lote/detalhe/38655", " MOINHO PARA ALIMENTO KUSTNER")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=HYPERLINK("https://rossileiloes.com.br/lote/detalhe/38642", "077")</f>
      </c>
      <c r="B80" s="4" t="s">
        <f>=HYPERLINK("https://rossileiloes.com.br/lote/detalhe/38642", " TANQUE DE COMPRESSOR  DE AR BARIONKAR (FALTA CABEÇOTE DO COMPRESSOR), COM MOTOR DEACIONAMENTO A DIESEL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=HYPERLINK("https://rossileiloes.com.br/lote/detalhe/38660", "080")</f>
      </c>
      <c r="B81" s="4" t="s">
        <f>=HYPERLINK("https://rossileiloes.com.br/lote/detalhe/38660", " FURADEIRA HORIZONTAL BREVET, C/ ACIONAMENTO HIDRÁULICO C/ 4 MANDRIS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=HYPERLINK("https://rossileiloes.com.br/lote/detalhe/38635", "081")</f>
      </c>
      <c r="B82" s="4" t="s">
        <f>=HYPERLINK("https://rossileiloes.com.br/lote/detalhe/38635", " BANCADA DE MONTAGEM DE DISPOSITIVO")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=HYPERLINK("https://rossileiloes.com.br/lote/detalhe/38663", "082")</f>
      </c>
      <c r="B83" s="4" t="s">
        <f>=HYPERLINK("https://rossileiloes.com.br/lote/detalhe/38663", " PAINEL ELÉTRICO DE CONTROLE")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=HYPERLINK("https://rossileiloes.com.br/lote/detalhe/38643", "083")</f>
      </c>
      <c r="B84" s="4" t="s">
        <f>=HYPERLINK("https://rossileiloes.com.br/lote/detalhe/38643", "[ RETIRADO ] CABOS DE COMANDO DIVERSOS, PARA VEÍCULOS/MÁQUINAS/CAMINHÕES/TRATORES 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=HYPERLINK("https://rossileiloes.com.br/lote/detalhe/38662", "084")</f>
      </c>
      <c r="B85" s="4" t="s">
        <f>=HYPERLINK("https://rossileiloes.com.br/lote/detalhe/38662", " PEÇAS AUTOMOTIVAS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=HYPERLINK("https://rossileiloes.com.br/lote/detalhe/38668", "086")</f>
      </c>
      <c r="B86" s="4" t="s">
        <f>=HYPERLINK("https://rossileiloes.com.br/lote/detalhe/38668", " [ RETIRADO ] 16 BOBINAS DE MANGUEIRAS DE AÇO REVESTIDAS. PARA UTILIZAÇÃO EM CABOS DE COMANDO")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=HYPERLINK("https://rossileiloes.com.br/lote/detalhe/38669", "088")</f>
      </c>
      <c r="B87" s="4" t="s">
        <f>=HYPERLINK("https://rossileiloes.com.br/lote/detalhe/38669", " PEÇAS AUTOMOTIVAS DE DIVERSOS MODELOS. OBS.: CAIXAS PLÁSTICAS NÃO ESTÃO INCLUSAS NO LOTE")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=HYPERLINK("https://rossileiloes.com.br/lote/detalhe/38651", "089")</f>
      </c>
      <c r="B88" s="4" t="s">
        <f>=HYPERLINK("https://rossileiloes.com.br/lote/detalhe/38651", " TONNERS PARA COPIADORAS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=HYPERLINK("https://rossileiloes.com.br/lote/detalhe/38652", "091")</f>
      </c>
      <c r="B89" s="4" t="s">
        <f>=HYPERLINK("https://rossileiloes.com.br/lote/detalhe/38652", " FURADEIRA MARINARO, P/ VIDRO OU GRANITO, C/ BRAÇO DE FIXAÇÃO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=HYPERLINK("https://rossileiloes.com.br/lote/detalhe/38661", "093")</f>
      </c>
      <c r="B90" s="4" t="s">
        <f>=HYPERLINK("https://rossileiloes.com.br/lote/detalhe/38661", " 6 MOTORES WEG, POT.: 20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=HYPERLINK("https://rossileiloes.com.br/lote/detalhe/38676", "096")</f>
      </c>
      <c r="B91" s="4" t="s">
        <f>=HYPERLINK("https://rossileiloes.com.br/lote/detalhe/38676", " 2 REATORES MDG 250, ANO: 1990, CAP. 250 L")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=HYPERLINK("https://rossileiloes.com.br/lote/detalhe/38664", "097")</f>
      </c>
      <c r="B92" s="4" t="s">
        <f>=HYPERLINK("https://rossileiloes.com.br/lote/detalhe/38664", " TANQUE EM INOX, DIM. 1200 X 950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=HYPERLINK("https://rossileiloes.com.br/lote/detalhe/38674", "098")</f>
      </c>
      <c r="B93" s="4" t="s">
        <f>=HYPERLINK("https://rossileiloes.com.br/lote/detalhe/38674", " TANQUE EM INOX, DIM. 1600 X 1100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=HYPERLINK("https://rossileiloes.com.br/lote/detalhe/38665", "099")</f>
      </c>
      <c r="B94" s="4" t="s">
        <f>=HYPERLINK("https://rossileiloes.com.br/lote/detalhe/38665", " MISTURADOR EM INOX, DIM. 1700 X 1000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=HYPERLINK("https://rossileiloes.com.br/lote/detalhe/38675", "100")</f>
      </c>
      <c r="B95" s="4" t="s">
        <f>=HYPERLINK("https://rossileiloes.com.br/lote/detalhe/38675", " TROCADOR DE CALOR, DIM. 2850 X 320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=HYPERLINK("https://rossileiloes.com.br/lote/detalhe/38666", "101")</f>
      </c>
      <c r="B96" s="4" t="s">
        <f>=HYPERLINK("https://rossileiloes.com.br/lote/detalhe/38666", " TROCADOR DE CALOR, DIM. 1700 X 400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=HYPERLINK("https://rossileiloes.com.br/lote/detalhe/38667", "102")</f>
      </c>
      <c r="B97" s="4" t="s">
        <f>=HYPERLINK("https://rossileiloes.com.br/lote/detalhe/38667", " TROCADOR DE CALOR (PASTEURIZADOR) APV HXBR")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=HYPERLINK("https://rossileiloes.com.br/lote/detalhe/38677", "105")</f>
      </c>
      <c r="B98" s="4" t="s">
        <f>=HYPERLINK("https://rossileiloes.com.br/lote/detalhe/38677", " 2 VENTOINHAS POLLRICH")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=HYPERLINK("https://rossileiloes.com.br/lote/detalhe/38670", "106")</f>
      </c>
      <c r="B99" s="4" t="s">
        <f>=HYPERLINK("https://rossileiloes.com.br/lote/detalhe/38670", " BOMBA VERDEFLEX")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=HYPERLINK("https://rossileiloes.com.br/lote/detalhe/38689", "107")</f>
      </c>
      <c r="B100" s="4" t="s">
        <f>=HYPERLINK("https://rossileiloes.com.br/lote/detalhe/38689", " FILTRO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=HYPERLINK("https://rossileiloes.com.br/lote/detalhe/38686", "109")</f>
      </c>
      <c r="B101" s="4" t="s">
        <f>=HYPERLINK("https://rossileiloes.com.br/lote/detalhe/38686", " 4 CENTRÍFUGAS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=HYPERLINK("https://rossileiloes.com.br/lote/detalhe/38688", "111")</f>
      </c>
      <c r="B102" s="4" t="s">
        <f>=HYPERLINK("https://rossileiloes.com.br/lote/detalhe/38688", " MOTOR ELÉTRICO WEG POT. 200CV")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=HYPERLINK("https://rossileiloes.com.br/lote/detalhe/38690", "113")</f>
      </c>
      <c r="B103" s="4" t="s">
        <f>=HYPERLINK("https://rossileiloes.com.br/lote/detalhe/38690", " 7 MOTORES ELÉTRICOS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=HYPERLINK("https://rossileiloes.com.br/lote/detalhe/38671", "114")</f>
      </c>
      <c r="B104" s="4" t="s">
        <f>=HYPERLINK("https://rossileiloes.com.br/lote/detalhe/38671", "[ RETIRADO ] MOTORES, REDUTORES, BOMBAS, VÁLVULAS (10 PEÇAS)")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=HYPERLINK("https://rossileiloes.com.br/lote/detalhe/38687", "115")</f>
      </c>
      <c r="B105" s="4" t="s">
        <f>=HYPERLINK("https://rossileiloes.com.br/lote/detalhe/38687", " 2 BOMBAS P/ ÓLEO C/ MOTOR MONOFÁSICO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=HYPERLINK("https://rossileiloes.com.br/lote/detalhe/38673", "116")</f>
      </c>
      <c r="B106" s="4" t="s">
        <f>=HYPERLINK("https://rossileiloes.com.br/lote/detalhe/38673", " 1 ESTANTE EM INOX E 1 ESTEIRA EM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=HYPERLINK("https://rossileiloes.com.br/lote/detalhe/38672", "119")</f>
      </c>
      <c r="B107" s="4" t="s">
        <f>=HYPERLINK("https://rossileiloes.com.br/lote/detalhe/38672", " ALIMENTADORA ROTATIVA C/ MOTORREDUTOR SEW")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=HYPERLINK("https://rossileiloes.com.br/lote/detalhe/38678", "121")</f>
      </c>
      <c r="B108" s="4" t="s">
        <f>=HYPERLINK("https://rossileiloes.com.br/lote/detalhe/38678", " BANCADA DE MONTAGEM, C/ FURADEIRA, MOTORES E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=HYPERLINK("https://rossileiloes.com.br/lote/detalhe/38679", "123")</f>
      </c>
      <c r="B109" s="4" t="s">
        <f>=HYPERLINK("https://rossileiloes.com.br/lote/detalhe/38679", " 1 MOTOBOMBA C/ MOTOR WEG POT 15 CV, 1500 RPM, 1 MOTOBOMBA C/ MOTOR WEG POT. 5 CV, 1500 RPM E 1 MOTOBOMBA S/ ESPECIFICAÇÕES")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=HYPERLINK("https://rossileiloes.com.br/lote/detalhe/38691", "124")</f>
      </c>
      <c r="B110" s="4" t="s">
        <f>=HYPERLINK("https://rossileiloes.com.br/lote/detalhe/38691", " 2 PALETEIRAS ZELOSO PE 1000")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=HYPERLINK("https://rossileiloes.com.br/lote/detalhe/38680", "125")</f>
      </c>
      <c r="B111" s="4" t="s">
        <f>=HYPERLINK("https://rossileiloes.com.br/lote/detalhe/38680", " 2 BOMBAS BOMAX C/ MOTOR ELÉTRICO WEG POT. 1 E 3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=HYPERLINK("https://rossileiloes.com.br/lote/detalhe/38692", "126")</f>
      </c>
      <c r="B112" s="4" t="s">
        <f>=HYPERLINK("https://rossileiloes.com.br/lote/detalhe/38692", " TAMBOREADOR EM INOX C/ MOTORREDUTOR SEW")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=HYPERLINK("https://rossileiloes.com.br/lote/detalhe/38683", "127")</f>
      </c>
      <c r="B113" s="4" t="s">
        <f>=HYPERLINK("https://rossileiloes.com.br/lote/detalhe/38683", " MÁQUINA DE CORTE E VINCO (SUCATA) HILGELAND CVH 450 C/ MOTORREDUTOR")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=HYPERLINK("https://rossileiloes.com.br/lote/detalhe/38693", "128")</f>
      </c>
      <c r="B114" s="4" t="s">
        <f>=HYPERLINK("https://rossileiloes.com.br/lote/detalhe/38693", " LAVADORA EM FIBRA, DIM. 2900 X 700 MM, C/ 4 COMPARTIMENTOS, PAINEL E MOTOBOMBAS")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=HYPERLINK("https://rossileiloes.com.br/lote/detalhe/38682", "129")</f>
      </c>
      <c r="B115" s="4" t="s">
        <f>=HYPERLINK("https://rossileiloes.com.br/lote/detalhe/38682", " PENEIRA VIBRATÓRIA C/ MOTOR")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600,00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=HYPERLINK("https://rossileiloes.com.br/lote/detalhe/38633", "130")</f>
      </c>
      <c r="B116" s="4" t="s">
        <f>=HYPERLINK("https://rossileiloes.com.br/lote/detalhe/38633", " BALANÇA CAP. 20 T, C/ ETIQUETADORA")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=HYPERLINK("https://rossileiloes.com.br/lote/detalhe/38681", "131")</f>
      </c>
      <c r="B117" s="4" t="s">
        <f>=HYPERLINK("https://rossileiloes.com.br/lote/detalhe/38681", " SERRA CIRCULAR C/ MOTOR ELÉTRICO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=HYPERLINK("https://rossileiloes.com.br/lote/detalhe/38641", "132")</f>
      </c>
      <c r="B118" s="4" t="s">
        <f>=HYPERLINK("https://rossileiloes.com.br/lote/detalhe/38641", " 10 RACKS")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=HYPERLINK("https://rossileiloes.com.br/lote/detalhe/38653", "133")</f>
      </c>
      <c r="B119" s="4" t="s">
        <f>=HYPERLINK("https://rossileiloes.com.br/lote/detalhe/38653", " DESBOBINADOR SLEEPER E SHARTLEY")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=HYPERLINK("https://rossileiloes.com.br/lote/detalhe/38654", "135")</f>
      </c>
      <c r="B120" s="4" t="s">
        <f>=HYPERLINK("https://rossileiloes.com.br/lote/detalhe/38654", " PAINÉIS ELÉTRICOS DIVERSOS C/ COMPONENTES")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=HYPERLINK("https://rossileiloes.com.br/lote/detalhe/38644", "136")</f>
      </c>
      <c r="B121" s="4" t="s">
        <f>=HYPERLINK("https://rossileiloes.com.br/lote/detalhe/38644", " 2 VÁLVULAS ROTATIVAS, SENDO 1 EM INOX E UMA EM AÇO, C/ MOTORREDUTOR")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=HYPERLINK("https://rossileiloes.com.br/lote/detalhe/38684", "140")</f>
      </c>
      <c r="B122" s="4" t="s">
        <f>=HYPERLINK("https://rossileiloes.com.br/lote/detalhe/38684", " LAVADORA DE PEÇAS EM INOX COMPLETA")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=HYPERLINK("https://rossileiloes.com.br/lote/detalhe/38647", "141")</f>
      </c>
      <c r="B123" s="4" t="s">
        <f>=HYPERLINK("https://rossileiloes.com.br/lote/detalhe/38647", " TRANSFORMADOR A SECO POT. 35 KVA E 4 PAINÉIS C/ COMPONENTES")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=HYPERLINK("https://rossileiloes.com.br/lote/detalhe/38685", "142")</f>
      </c>
      <c r="B124" s="4" t="s">
        <f>=HYPERLINK("https://rossileiloes.com.br/lote/detalhe/38685", " MISTURADOR DE LÍQUIDOS EM INOX BERTUSO, ANO: 1997")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=HYPERLINK("https://rossileiloes.com.br/lote/detalhe/38646", "143")</f>
      </c>
      <c r="B125" s="4" t="s">
        <f>=HYPERLINK("https://rossileiloes.com.br/lote/detalhe/38646", " MOINHOS DE FACAS C/ MOTOR ELÉTRICO WEG POT. 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=HYPERLINK("https://rossileiloes.com.br/lote/detalhe/38656", "144")</f>
      </c>
      <c r="B126" s="4" t="s">
        <f>=HYPERLINK("https://rossileiloes.com.br/lote/detalhe/38656", " 2 ESTUFAS C/ MOTOR ELÉTRICO")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=HYPERLINK("https://rossileiloes.com.br/lote/detalhe/38649", "145")</f>
      </c>
      <c r="B127" s="4" t="s">
        <f>=HYPERLINK("https://rossileiloes.com.br/lote/detalhe/38649", " 2 FURADEIRAS DE BANCADA DAUER")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=HYPERLINK("https://rossileiloes.com.br/lote/detalhe/38645", "146")</f>
      </c>
      <c r="B128" s="4" t="s">
        <f>=HYPERLINK("https://rossileiloes.com.br/lote/detalhe/38645", " RODAPÉS DIVERSOS (APROX. 3000 KG)")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=HYPERLINK("https://rossileiloes.com.br/lote/detalhe/38657", "150")</f>
      </c>
      <c r="B129" s="4" t="s">
        <f>=HYPERLINK("https://rossileiloes.com.br/lote/detalhe/38657", " PALETEIRA ZELOSO PE 1000, CAP. 1000 KG")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=HYPERLINK("https://rossileiloes.com.br/lote/detalhe/38659", "152")</f>
      </c>
      <c r="B130" s="4" t="s">
        <f>=HYPERLINK("https://rossileiloes.com.br/lote/detalhe/38659", " 2 ESTABILIZADORES EVA 1000")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=HYPERLINK("https://rossileiloes.com.br/lote/detalhe/38650", "157")</f>
      </c>
      <c r="B131" s="4" t="s">
        <f>=HYPERLINK("https://rossileiloes.com.br/lote/detalhe/38650", " VENTOINHA COM FILTRO")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=HYPERLINK("https://rossileiloes.com.br/lote/detalhe/38658", "158")</f>
      </c>
      <c r="B132" s="4" t="s">
        <f>=HYPERLINK("https://rossileiloes.com.br/lote/detalhe/38658", " BICICLETA A MOTOR (CINZA)")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=HYPERLINK("https://rossileiloes.com.br/lote/detalhe/38648", "159")</f>
      </c>
      <c r="B133" s="4" t="s">
        <f>=HYPERLINK("https://rossileiloes.com.br/lote/detalhe/38648", " BICICLETA A MOTOR (VERMELHA)")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=HYPERLINK("https://rossileiloes.com.br/lote/detalhe/38704", "161")</f>
      </c>
      <c r="B134" s="4" t="s">
        <f>=HYPERLINK("https://rossileiloes.com.br/lote/detalhe/38704", " 3 AR CONDICIONADOS")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=HYPERLINK("https://rossileiloes.com.br/lote/detalhe/38696", "162")</f>
      </c>
      <c r="B135" s="4" t="s">
        <f>=HYPERLINK("https://rossileiloes.com.br/lote/detalhe/38696", "30 alargadores de Widea. Medidas variadas")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=HYPERLINK("https://rossileiloes.com.br/lote/detalhe/38695", "163")</f>
      </c>
      <c r="B136" s="4" t="s">
        <f>=HYPERLINK("https://rossileiloes.com.br/lote/detalhe/38695", "30 alargadores de Widea. Medidas variadas")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=HYPERLINK("https://rossileiloes.com.br/lote/detalhe/38694", "164")</f>
      </c>
      <c r="B137" s="4" t="s">
        <f>=HYPERLINK("https://rossileiloes.com.br/lote/detalhe/38694", "30 alargadores de Widea. Medidas variadas")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=HYPERLINK("https://rossileiloes.com.br/lote/detalhe/38697", "166")</f>
      </c>
      <c r="B138" s="4" t="s">
        <f>=HYPERLINK("https://rossileiloes.com.br/lote/detalhe/38697", " 35 auto transformadores. Diversas potências")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=HYPERLINK("https://rossileiloes.com.br/lote/detalhe/38699", "167")</f>
      </c>
      <c r="B139" s="4" t="s">
        <f>=HYPERLINK("https://rossileiloes.com.br/lote/detalhe/38699", " 40 auto transformadores. Diversas potências")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=HYPERLINK("https://rossileiloes.com.br/lote/detalhe/38698", "169")</f>
      </c>
      <c r="B140" s="4" t="s">
        <f>=HYPERLINK("https://rossileiloes.com.br/lote/detalhe/38698", " 50 disjuntores elétricos.  Diversas capacidades")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=HYPERLINK("https://rossileiloes.com.br/lote/detalhe/38701", "172")</f>
      </c>
      <c r="B141" s="4" t="s">
        <f>=HYPERLINK("https://rossileiloes.com.br/lote/detalhe/38701", " 3 VÁLVULAS")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=HYPERLINK("https://rossileiloes.com.br/lote/detalhe/38700", "173")</f>
      </c>
      <c r="B142" s="4" t="s">
        <f>=HYPERLINK("https://rossileiloes.com.br/lote/detalhe/38700", " 1 REDUTOR")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=HYPERLINK("https://rossileiloes.com.br/lote/detalhe/38705", "174")</f>
      </c>
      <c r="B143" s="4" t="s">
        <f>=HYPERLINK("https://rossileiloes.com.br/lote/detalhe/38705", " Peneira vibratória eletromagnetica")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=HYPERLINK("https://rossileiloes.com.br/lote/detalhe/38702", "175")</f>
      </c>
      <c r="B144" s="4" t="s">
        <f>=HYPERLINK("https://rossileiloes.com.br/lote/detalhe/38702", " SOPRADOR")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=HYPERLINK("https://rossileiloes.com.br/lote/detalhe/38706", "176")</f>
      </c>
      <c r="B145" s="4" t="s">
        <f>=HYPERLINK("https://rossileiloes.com.br/lote/detalhe/38706", " 3 BOMBAS")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=HYPERLINK("https://rossileiloes.com.br/lote/detalhe/38703", "177")</f>
      </c>
      <c r="B146" s="4" t="s">
        <f>=HYPERLINK("https://rossileiloes.com.br/lote/detalhe/38703", " SOPRADOR")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700,00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=HYPERLINK("https://rossileiloes.com.br/lote/detalhe/38707", "178")</f>
      </c>
      <c r="B147" s="4" t="s">
        <f>=HYPERLINK("https://rossileiloes.com.br/lote/detalhe/38707", " SOPRADOR")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=HYPERLINK("https://rossileiloes.com.br/lote/detalhe/38708", "179")</f>
      </c>
      <c r="B148" s="4" t="s">
        <f>=HYPERLINK("https://rossileiloes.com.br/lote/detalhe/38708", " 5 rodas aro 15". Em ótimo estado. 5 furos. Diamantada.  Serve em Cherokee/ Ranger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=HYPERLINK("https://rossileiloes.com.br/lote/detalhe/38709", "180")</f>
      </c>
      <c r="B149" s="4" t="s">
        <f>=HYPERLINK("https://rossileiloes.com.br/lote/detalhe/38709", " Câmbio de carro 4x4 antigo")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=HYPERLINK("https://rossileiloes.com.br/lote/detalhe/38711", "181")</f>
      </c>
      <c r="B150" s="4" t="s">
        <f>=HYPERLINK("https://rossileiloes.com.br/lote/detalhe/38711", " FILTRO")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=HYPERLINK("https://rossileiloes.com.br/lote/detalhe/38712", "182")</f>
      </c>
      <c r="B151" s="4" t="s">
        <f>=HYPERLINK("https://rossileiloes.com.br/lote/detalhe/38712", " DURÔMETRO")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=HYPERLINK("https://rossileiloes.com.br/lote/detalhe/38710", "183")</f>
      </c>
      <c r="B152" s="4" t="s">
        <f>=HYPERLINK("https://rossileiloes.com.br/lote/detalhe/38710", " 5 PROTOLADORES")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=HYPERLINK("https://rossileiloes.com.br/lote/detalhe/38713", "184")</f>
      </c>
      <c r="B153" s="4" t="s">
        <f>=HYPERLINK("https://rossileiloes.com.br/lote/detalhe/38713", " SOPRADOR")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=HYPERLINK("https://rossileiloes.com.br/lote/detalhe/38717", "185")</f>
      </c>
      <c r="B154" s="4" t="s">
        <f>=HYPERLINK("https://rossileiloes.com.br/lote/detalhe/38717", " Misturador hidráulico para laboratório")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=HYPERLINK("https://rossileiloes.com.br/lote/detalhe/38715", "186")</f>
      </c>
      <c r="B155" s="4" t="s">
        <f>=HYPERLINK("https://rossileiloes.com.br/lote/detalhe/38715", " Máquina de costurar com esteira. Para costurar sacos")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=HYPERLINK("https://rossileiloes.com.br/lote/detalhe/38718", "187")</f>
      </c>
      <c r="B156" s="4" t="s">
        <f>=HYPERLINK("https://rossileiloes.com.br/lote/detalhe/38718", " Máquina de costurar com esteira. Para costurar sacos")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=HYPERLINK("https://rossileiloes.com.br/lote/detalhe/38714", "188")</f>
      </c>
      <c r="B157" s="4" t="s">
        <f>=HYPERLINK("https://rossileiloes.com.br/lote/detalhe/38714", " Máquina de costurar com esteira. Para costurar sacos")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=HYPERLINK("https://rossileiloes.com.br/lote/detalhe/38716", "189")</f>
      </c>
      <c r="B158" s="4" t="s">
        <f>=HYPERLINK("https://rossileiloes.com.br/lote/detalhe/38716", " FUNIL ALIMENTADOR EM AÇO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=HYPERLINK("https://rossileiloes.com.br/lote/detalhe/38723", "191")</f>
      </c>
      <c r="B159" s="4" t="s">
        <f>=HYPERLINK("https://rossileiloes.com.br/lote/detalhe/38723", " 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=HYPERLINK("https://rossileiloes.com.br/lote/detalhe/38728", "192")</f>
      </c>
      <c r="B160" s="4" t="s">
        <f>=HYPERLINK("https://rossileiloes.com.br/lote/detalhe/38728", " 3 carrinhos para tambor")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=HYPERLINK("https://rossileiloes.com.br/lote/detalhe/38724", "193")</f>
      </c>
      <c r="B161" s="4" t="s">
        <f>=HYPERLINK("https://rossileiloes.com.br/lote/detalhe/38724", " ESTUFA")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=HYPERLINK("https://rossileiloes.com.br/lote/detalhe/38727", "194")</f>
      </c>
      <c r="B162" s="4" t="s">
        <f>=HYPERLINK("https://rossileiloes.com.br/lote/detalhe/38727", " 8 peças motores redutor e filtro prensa")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=HYPERLINK("https://rossileiloes.com.br/lote/detalhe/38721", "195")</f>
      </c>
      <c r="B163" s="4" t="s">
        <f>=HYPERLINK("https://rossileiloes.com.br/lote/detalhe/38721", " 1 troller para ponte")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=HYPERLINK("https://rossileiloes.com.br/lote/detalhe/38725", "196")</f>
      </c>
      <c r="B164" s="4" t="s">
        <f>=HYPERLINK("https://rossileiloes.com.br/lote/detalhe/38725", " Lavadora de alta pressão Wap")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=HYPERLINK("https://rossileiloes.com.br/lote/detalhe/38726", "197")</f>
      </c>
      <c r="B165" s="4" t="s">
        <f>=HYPERLINK("https://rossileiloes.com.br/lote/detalhe/38726", " 4 CARRINHOS")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=HYPERLINK("https://rossileiloes.com.br/lote/detalhe/38719", "198")</f>
      </c>
      <c r="B166" s="4" t="s">
        <f>=HYPERLINK("https://rossileiloes.com.br/lote/detalhe/38719", " CHAVE ELÉTRICA")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=HYPERLINK("https://rossileiloes.com.br/lote/detalhe/38722", "199")</f>
      </c>
      <c r="B167" s="4" t="s">
        <f>=HYPERLINK("https://rossileiloes.com.br/lote/detalhe/38722", " 2 ARREBITADEIRAS")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=HYPERLINK("https://rossileiloes.com.br/lote/detalhe/38720", "200")</f>
      </c>
      <c r="B168" s="4" t="s">
        <f>=HYPERLINK("https://rossileiloes.com.br/lote/detalhe/38720", " FILTRO PRENSA")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=HYPERLINK("https://rossileiloes.com.br/lote/detalhe/38729", "201")</f>
      </c>
      <c r="B169" s="4" t="s">
        <f>=HYPERLINK("https://rossileiloes.com.br/lote/detalhe/38729", " CABINE PARA GERADOR")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=HYPERLINK("https://rossileiloes.com.br/lote/detalhe/38730", "202")</f>
      </c>
      <c r="B170" s="4" t="s">
        <f>=HYPERLINK("https://rossileiloes.com.br/lote/detalhe/38730", "Aprox. 300 UNIDADES DE ARTEFATOS DE CONCRETO. (consultar especificações) SEM USO")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=HYPERLINK("https://rossileiloes.com.br/lote/detalhe/38731", "204")</f>
      </c>
      <c r="B171" s="4" t="s">
        <f>=HYPERLINK("https://rossileiloes.com.br/lote/detalhe/38731", "Motogerador a gasolina modelo mg 950 marca motomil")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=HYPERLINK("https://rossileiloes.com.br/lote/detalhe/38732", "205")</f>
      </c>
      <c r="B172" s="4" t="s">
        <f>=HYPERLINK("https://rossileiloes.com.br/lote/detalhe/38732", "Coifa/ Depurador de ar. Marca cata")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=HYPERLINK("https://rossileiloes.com.br/lote/detalhe/38733", "206")</f>
      </c>
      <c r="B173" s="4" t="s">
        <f>=HYPERLINK("https://rossileiloes.com.br/lote/detalhe/38733", "Lote de materiais elétricos diversos")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=HYPERLINK("https://rossileiloes.com.br/lote/detalhe/38734", "207")</f>
      </c>
      <c r="B174" s="4" t="s">
        <f>=HYPERLINK("https://rossileiloes.com.br/lote/detalhe/38734", "12 peças de rebolo diamantado. Sem uso")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=HYPERLINK("https://rossileiloes.com.br/lote/detalhe/38735", "208")</f>
      </c>
      <c r="B175" s="4" t="s">
        <f>=HYPERLINK("https://rossileiloes.com.br/lote/detalhe/38735", "Moinho para tinta. Motor 15 CV")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8.100,00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=HYPERLINK("https://rossileiloes.com.br/lote/detalhe/38736", "209")</f>
      </c>
      <c r="B176" s="4" t="s">
        <f>=HYPERLINK("https://rossileiloes.com.br/lote/detalhe/38736", "Lote com 13 pneus. Medida 295/80-22,5")</f>
      </c>
      <c r="C176" s="4" t="inlineStr">
        <is>
          <t>Vendido</t>
        </is>
      </c>
      <c r="D176" s="4" t="inlineStr">
        <is>
          <t>9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=HYPERLINK("https://rossileiloes.com.br/lote/detalhe/39056", "210")</f>
      </c>
      <c r="B177" s="4" t="s">
        <f>=HYPERLINK("https://rossileiloes.com.br/lote/detalhe/39056", " Aprox. 500 dormentes de madeira")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5.400,00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=HYPERLINK("https://rossileiloes.com.br/lote/detalhe/39052", "211")</f>
      </c>
      <c r="B178" s="4" t="s">
        <f>=HYPERLINK("https://rossileiloes.com.br/lote/detalhe/39052", " Aprox. 500 dormentes de madeira")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6.800,00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=HYPERLINK("https://rossileiloes.com.br/lote/detalhe/39055", "212")</f>
      </c>
      <c r="B179" s="4" t="s">
        <f>=HYPERLINK("https://rossileiloes.com.br/lote/detalhe/39055", " Aprox. 500 dormentes de madeira")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6.200,00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=HYPERLINK("https://rossileiloes.com.br/lote/detalhe/39054", "213")</f>
      </c>
      <c r="B180" s="4" t="s">
        <f>=HYPERLINK("https://rossileiloes.com.br/lote/detalhe/39054", " Aprox. 500 dormentes de madeira")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6.000,00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=HYPERLINK("https://rossileiloes.com.br/lote/detalhe/39053", "214")</f>
      </c>
      <c r="B181" s="4" t="s">
        <f>=HYPERLINK("https://rossileiloes.com.br/lote/detalhe/39053", " GUINDAUTO VEÍCULAR  - MUNCK  marca Madal. Ano 2003. Modelo 30.505. Com 5 lanças, patolas traseira. SOMENTE EQUIPAMENTO. CAMINHÃO NÃO INCLUSO.")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60.000,00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=HYPERLINK("https://rossileiloes.com.br/lote/detalhe/39060", "215")</f>
      </c>
      <c r="B182" s="4" t="s">
        <f>=HYPERLINK("https://rossileiloes.com.br/lote/detalhe/39060", "Cabine auxiliar para caminhão")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=HYPERLINK("https://rossileiloes.com.br/lote/detalhe/39063", "216")</f>
      </c>
      <c r="B183" s="4" t="s">
        <f>=HYPERLINK("https://rossileiloes.com.br/lote/detalhe/39063", "Pontiaderira IBMS - tipo AQ 50 REF. Ano 2004  - 50KVA - 220V  - nº 2156 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5.300,00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=HYPERLINK("https://rossileiloes.com.br/lote/detalhe/39064", "217")</f>
      </c>
      <c r="B184" s="4" t="s">
        <f>=HYPERLINK("https://rossileiloes.com.br/lote/detalhe/39064", "pontiaderira IBMS - tipo AQ 100 AR REF ano 2005  - 100 KVA - 220V  - nº 2157")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5.300,00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=HYPERLINK("https://rossileiloes.com.br/lote/detalhe/39123", "218")</f>
      </c>
      <c r="B185" s="4" t="s">
        <f>=HYPERLINK("https://rossileiloes.com.br/lote/detalhe/39123", "02 VENTOINHAS")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=HYPERLINK("https://rossileiloes.com.br/lote/detalhe/39226", "219")</f>
      </c>
      <c r="B186" s="4" t="s">
        <f>=HYPERLINK("https://rossileiloes.com.br/lote/detalhe/39226", "Contanier com 6 banheiros, pia e mictório em inox. (pouco uso)")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9.500,00</t>
        </is>
      </c>
      <c r="F1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2026-06-07T00:52:29.00Z</dcterms:created>
  <dc:creator>Tellks Tecnologia</dc:creator>
  <cp:revision>0</cp:revision>
</cp:coreProperties>
</file>